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20" windowHeight="12630" activeTab="0"/>
  </bookViews>
  <sheets>
    <sheet name="FULL Graph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<sst xmlns="http://schemas.openxmlformats.org/spreadsheetml/2006/main" count="83" uniqueCount="32">
  <si>
    <t>Erik</t>
  </si>
  <si>
    <t>Sean</t>
  </si>
  <si>
    <t>Gene</t>
  </si>
  <si>
    <t>Gerard</t>
  </si>
  <si>
    <t>Keith</t>
  </si>
  <si>
    <t>Randy</t>
  </si>
  <si>
    <t>Wayne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</si>
  <si>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</si>
  <si>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</si>
  <si>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</si>
  <si>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</si>
  <si>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</si>
  <si>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</si>
  <si>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</si>
  <si>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</si>
  <si>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</si>
  <si>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</si>
  <si>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</si>
  <si>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</si>
  <si>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</si>
  <si>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TOTAL</t>
  </si>
  <si>
    <t>H</t>
  </si>
  <si>
    <t>%</t>
  </si>
  <si>
    <t>A</t>
  </si>
  <si>
    <t>W%</t>
  </si>
  <si>
    <t>T%</t>
  </si>
  <si>
    <t>Troy</t>
  </si>
  <si>
    <t>Jim</t>
  </si>
  <si>
    <t>wz_guest</t>
  </si>
  <si>
    <t>Steve</t>
  </si>
  <si>
    <t>Jason</t>
  </si>
  <si>
    <t>Tom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</si>
</sst>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Stats!$B$1</c:f>
              <c:strCache>
                <c:ptCount val="1"/>
                <c:pt idx="0">
                  <c:v>Gene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Stats!$E$3:$E$15</c:f>
              <c:numCache>
                <c:ptCount val="13"/>
                <c:pt idx="0">
                  <c:v>0.6666666666666666</c:v>
                </c:pt>
                <c:pt idx="1">
                  <c:v>0.6</c:v>
                </c:pt>
                <c:pt idx="2">
                  <c:v>0.5714285714285714</c:v>
                </c:pt>
                <c:pt idx="3">
                  <c:v>0.5</c:v>
                </c:pt>
                <c:pt idx="4">
                  <c:v>0.42857142857142855</c:v>
                </c:pt>
                <c:pt idx="5">
                  <c:v>0.35294117647058826</c:v>
                </c:pt>
                <c:pt idx="6">
                  <c:v>0.3333333333333333</c:v>
                </c:pt>
                <c:pt idx="9">
                  <c:v>0.4</c:v>
                </c:pt>
                <c:pt idx="10">
                  <c:v>0.39285714285714285</c:v>
                </c:pt>
                <c:pt idx="11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Stats!$F$1</c:f>
              <c:strCache>
                <c:ptCount val="1"/>
                <c:pt idx="0">
                  <c:v>Erik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val>
            <c:numRef>
              <c:f>Stats!$I$3:$I$15</c:f>
              <c:numCache>
                <c:ptCount val="13"/>
                <c:pt idx="0">
                  <c:v>0.25</c:v>
                </c:pt>
                <c:pt idx="1">
                  <c:v>0.2857142857142857</c:v>
                </c:pt>
                <c:pt idx="4">
                  <c:v>0.5454545454545454</c:v>
                </c:pt>
                <c:pt idx="5">
                  <c:v>0.5714285714285714</c:v>
                </c:pt>
                <c:pt idx="6">
                  <c:v>0.5</c:v>
                </c:pt>
                <c:pt idx="7">
                  <c:v>0.4444444444444444</c:v>
                </c:pt>
                <c:pt idx="8">
                  <c:v>0.45454545454545453</c:v>
                </c:pt>
                <c:pt idx="9">
                  <c:v>0.52</c:v>
                </c:pt>
                <c:pt idx="10">
                  <c:v>0.48148148148148145</c:v>
                </c:pt>
                <c:pt idx="11">
                  <c:v>0.4827586206896552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Stats!$J$1</c:f>
              <c:strCache>
                <c:ptCount val="1"/>
                <c:pt idx="0">
                  <c:v>Keith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val>
            <c:numRef>
              <c:f>Stats!$M$3:$M$15</c:f>
              <c:numCache>
                <c:ptCount val="13"/>
                <c:pt idx="0">
                  <c:v>0.5</c:v>
                </c:pt>
                <c:pt idx="1">
                  <c:v>0.625</c:v>
                </c:pt>
                <c:pt idx="2">
                  <c:v>0.5555555555555556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0.5416666666666666</c:v>
                </c:pt>
                <c:pt idx="7">
                  <c:v>0.5384615384615384</c:v>
                </c:pt>
                <c:pt idx="8">
                  <c:v>0.5</c:v>
                </c:pt>
                <c:pt idx="9">
                  <c:v>0.48484848484848486</c:v>
                </c:pt>
                <c:pt idx="10">
                  <c:v>0.5277777777777778</c:v>
                </c:pt>
                <c:pt idx="11">
                  <c:v>0.48717948717948717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Stats!$N$1</c:f>
              <c:strCache>
                <c:ptCount val="1"/>
                <c:pt idx="0">
                  <c:v>Gerard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Stats!$Q$3:$Q$15</c:f>
              <c:numCache>
                <c:ptCount val="13"/>
                <c:pt idx="0">
                  <c:v>0.6666666666666666</c:v>
                </c:pt>
                <c:pt idx="1">
                  <c:v>0.5</c:v>
                </c:pt>
                <c:pt idx="2">
                  <c:v>0.375</c:v>
                </c:pt>
                <c:pt idx="3">
                  <c:v>0.3</c:v>
                </c:pt>
                <c:pt idx="4">
                  <c:v>0.35714285714285715</c:v>
                </c:pt>
                <c:pt idx="5">
                  <c:v>0.4117647058823529</c:v>
                </c:pt>
                <c:pt idx="7">
                  <c:v>0.4444444444444444</c:v>
                </c:pt>
                <c:pt idx="9">
                  <c:v>0.47619047619047616</c:v>
                </c:pt>
                <c:pt idx="11">
                  <c:v>0.4782608695652174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Stats!$R$1</c:f>
              <c:strCache>
                <c:ptCount val="1"/>
                <c:pt idx="0">
                  <c:v>Troy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Stats!$U$3:$U$15</c:f>
              <c:numCache>
                <c:ptCount val="13"/>
                <c:pt idx="0">
                  <c:v>0.3333333333333333</c:v>
                </c:pt>
                <c:pt idx="1">
                  <c:v>0.4</c:v>
                </c:pt>
                <c:pt idx="2">
                  <c:v>0.375</c:v>
                </c:pt>
                <c:pt idx="3">
                  <c:v>0.2727272727272727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0.38095238095238093</c:v>
                </c:pt>
                <c:pt idx="7">
                  <c:v>0.391304347826087</c:v>
                </c:pt>
                <c:pt idx="9">
                  <c:v>0.4444444444444444</c:v>
                </c:pt>
                <c:pt idx="10">
                  <c:v>0.41379310344827586</c:v>
                </c:pt>
                <c:pt idx="11">
                  <c:v>0.41935483870967744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Stats!$V$1</c:f>
              <c:strCache>
                <c:ptCount val="1"/>
                <c:pt idx="0">
                  <c:v>Randy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Stats!$Y$3:$Y$15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0.2857142857142857</c:v>
                </c:pt>
                <c:pt idx="3">
                  <c:v>0.2</c:v>
                </c:pt>
                <c:pt idx="4">
                  <c:v>0.35714285714285715</c:v>
                </c:pt>
                <c:pt idx="5">
                  <c:v>0.35294117647058826</c:v>
                </c:pt>
                <c:pt idx="6">
                  <c:v>0.35294117647058826</c:v>
                </c:pt>
                <c:pt idx="7">
                  <c:v>0.42105263157894735</c:v>
                </c:pt>
                <c:pt idx="8">
                  <c:v>0.4166666666666667</c:v>
                </c:pt>
                <c:pt idx="9">
                  <c:v>0.4444444444444444</c:v>
                </c:pt>
                <c:pt idx="10">
                  <c:v>0.4482758620689655</c:v>
                </c:pt>
                <c:pt idx="11">
                  <c:v>0.4838709677419355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Stats!$Z$1</c:f>
              <c:strCache>
                <c:ptCount val="1"/>
                <c:pt idx="0">
                  <c:v>Wayne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Stats!$AC$3:$AC$15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0.5833333333333334</c:v>
                </c:pt>
                <c:pt idx="4">
                  <c:v>0.625</c:v>
                </c:pt>
                <c:pt idx="6">
                  <c:v>0.5555555555555556</c:v>
                </c:pt>
                <c:pt idx="8">
                  <c:v>0.5</c:v>
                </c:pt>
                <c:pt idx="9">
                  <c:v>0.4583333333333333</c:v>
                </c:pt>
                <c:pt idx="10">
                  <c:v>0.4230769230769231</c:v>
                </c:pt>
                <c:pt idx="11">
                  <c:v>0.42857142857142855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Stats!$AD$1</c:f>
              <c:strCache>
                <c:ptCount val="1"/>
                <c:pt idx="0">
                  <c:v>Sean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Stats!$AG$3:$AG$15</c:f>
              <c:numCache>
                <c:ptCount val="13"/>
                <c:pt idx="0">
                  <c:v>0.6666666666666666</c:v>
                </c:pt>
                <c:pt idx="1">
                  <c:v>0.6666666666666666</c:v>
                </c:pt>
                <c:pt idx="2">
                  <c:v>0.5</c:v>
                </c:pt>
                <c:pt idx="3">
                  <c:v>0.6363636363636364</c:v>
                </c:pt>
                <c:pt idx="4">
                  <c:v>0.6666666666666666</c:v>
                </c:pt>
                <c:pt idx="5">
                  <c:v>0.6666666666666666</c:v>
                </c:pt>
                <c:pt idx="6">
                  <c:v>0.6666666666666666</c:v>
                </c:pt>
                <c:pt idx="7">
                  <c:v>0.6818181818181818</c:v>
                </c:pt>
                <c:pt idx="8">
                  <c:v>0.64</c:v>
                </c:pt>
                <c:pt idx="9">
                  <c:v>0.6206896551724138</c:v>
                </c:pt>
                <c:pt idx="10">
                  <c:v>0.6129032258064516</c:v>
                </c:pt>
                <c:pt idx="11">
                  <c:v>0.5882352941176471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Stats!$AH$1</c:f>
              <c:strCache>
                <c:ptCount val="1"/>
                <c:pt idx="0">
                  <c:v>Jim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Stats!$AK$3:$AK$15</c:f>
              <c:numCache>
                <c:ptCount val="13"/>
                <c:pt idx="0">
                  <c:v>0</c:v>
                </c:pt>
                <c:pt idx="1">
                  <c:v>0.6</c:v>
                </c:pt>
                <c:pt idx="2">
                  <c:v>0.42857142857142855</c:v>
                </c:pt>
                <c:pt idx="3">
                  <c:v>0.5555555555555556</c:v>
                </c:pt>
                <c:pt idx="4">
                  <c:v>0.5</c:v>
                </c:pt>
                <c:pt idx="5">
                  <c:v>0.375</c:v>
                </c:pt>
                <c:pt idx="6">
                  <c:v>0.42105263157894735</c:v>
                </c:pt>
                <c:pt idx="7">
                  <c:v>0.38095238095238093</c:v>
                </c:pt>
                <c:pt idx="8">
                  <c:v>0.38461538461538464</c:v>
                </c:pt>
                <c:pt idx="9">
                  <c:v>0.43333333333333335</c:v>
                </c:pt>
                <c:pt idx="10">
                  <c:v>0.40625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Stats!$AL$1</c:f>
              <c:strCache>
                <c:ptCount val="1"/>
                <c:pt idx="0">
                  <c:v>Steve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Stats!$AO$3:$AO$15</c:f>
              <c:numCache>
                <c:ptCount val="13"/>
                <c:pt idx="0">
                  <c:v>0.3333333333333333</c:v>
                </c:pt>
                <c:pt idx="1">
                  <c:v>0.3333333333333333</c:v>
                </c:pt>
                <c:pt idx="2">
                  <c:v>0.2222222222222222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0.3157894736842105</c:v>
                </c:pt>
                <c:pt idx="6">
                  <c:v>0.36363636363636365</c:v>
                </c:pt>
                <c:pt idx="7">
                  <c:v>0.375</c:v>
                </c:pt>
                <c:pt idx="9">
                  <c:v>0.39285714285714285</c:v>
                </c:pt>
                <c:pt idx="10">
                  <c:v>0.36666666666666664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Stats!$AP$1</c:f>
              <c:strCache>
                <c:ptCount val="1"/>
                <c:pt idx="0">
                  <c:v>Jason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Stats!$AS$3:$AS$15</c:f>
              <c:numCache>
                <c:ptCount val="13"/>
                <c:pt idx="0">
                  <c:v>1</c:v>
                </c:pt>
                <c:pt idx="1">
                  <c:v>0.8333333333333334</c:v>
                </c:pt>
                <c:pt idx="2">
                  <c:v>0.6666666666666666</c:v>
                </c:pt>
                <c:pt idx="3">
                  <c:v>0.6363636363636364</c:v>
                </c:pt>
                <c:pt idx="5">
                  <c:v>0.6153846153846154</c:v>
                </c:pt>
                <c:pt idx="6">
                  <c:v>0.5714285714285714</c:v>
                </c:pt>
                <c:pt idx="7">
                  <c:v>0.5</c:v>
                </c:pt>
                <c:pt idx="8">
                  <c:v>0.55</c:v>
                </c:pt>
                <c:pt idx="9">
                  <c:v>0.5</c:v>
                </c:pt>
                <c:pt idx="10">
                  <c:v>0.46153846153846156</c:v>
                </c:pt>
                <c:pt idx="11">
                  <c:v>0.4642857142857143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Stats!$BB$1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Stats!$BE$3:$BE$15</c:f>
              <c:numCache>
                <c:ptCount val="13"/>
                <c:pt idx="0">
                  <c:v>0.47058823529411764</c:v>
                </c:pt>
                <c:pt idx="1">
                  <c:v>0.5151515151515151</c:v>
                </c:pt>
                <c:pt idx="2">
                  <c:v>0.43820224719101125</c:v>
                </c:pt>
                <c:pt idx="3">
                  <c:v>0.4444444444444444</c:v>
                </c:pt>
                <c:pt idx="4">
                  <c:v>0.4807692307692308</c:v>
                </c:pt>
                <c:pt idx="5">
                  <c:v>0.45989304812834225</c:v>
                </c:pt>
                <c:pt idx="6">
                  <c:v>0.4697674418604651</c:v>
                </c:pt>
                <c:pt idx="7">
                  <c:v>0.46551724137931033</c:v>
                </c:pt>
                <c:pt idx="8">
                  <c:v>0.45660377358490567</c:v>
                </c:pt>
                <c:pt idx="9">
                  <c:v>0.47058823529411764</c:v>
                </c:pt>
                <c:pt idx="10">
                  <c:v>0.46060606060606063</c:v>
                </c:pt>
                <c:pt idx="11">
                  <c:v>0.45892351274787535</c:v>
                </c:pt>
                <c:pt idx="12">
                  <c:v>0.45892351274787535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Stats!$AX$1</c:f>
              <c:strCache>
                <c:ptCount val="1"/>
                <c:pt idx="0">
                  <c:v>wz_guest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Stats!$BA$3:$BA$15</c:f>
              <c:numCache>
                <c:ptCount val="13"/>
                <c:pt idx="3">
                  <c:v>0.5</c:v>
                </c:pt>
                <c:pt idx="6">
                  <c:v>0.8</c:v>
                </c:pt>
                <c:pt idx="10">
                  <c:v>0.8571428571428571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Stats!$AT$1</c:f>
              <c:strCache>
                <c:ptCount val="1"/>
                <c:pt idx="0">
                  <c:v>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Stats!$AW$3:$AW$15</c:f>
              <c:numCache>
                <c:ptCount val="13"/>
                <c:pt idx="7">
                  <c:v>0</c:v>
                </c:pt>
                <c:pt idx="8">
                  <c:v>0.2</c:v>
                </c:pt>
                <c:pt idx="9">
                  <c:v>0.25</c:v>
                </c:pt>
                <c:pt idx="11">
                  <c:v>0.2727272727272727</c:v>
                </c:pt>
              </c:numCache>
            </c:numRef>
          </c:val>
          <c:smooth val="0"/>
        </c:ser>
        <c:marker val="1"/>
        <c:axId val="23824227"/>
        <c:axId val="13091452"/>
      </c:line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13091452"/>
        <c:crosses val="autoZero"/>
        <c:auto val="1"/>
        <c:lblOffset val="100"/>
        <c:noMultiLvlLbl val="0"/>
      </c:catAx>
      <c:valAx>
        <c:axId val="1309145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24227"/>
        <c:crossesAt val="1"/>
        <c:crossBetween val="between"/>
        <c:dispUnits/>
        <c:minorUnit val="0.02"/>
      </c:valAx>
      <c:spPr>
        <a:pattFill prst="pct50">
          <a:fgClr>
            <a:srgbClr val="C0C0C0"/>
          </a:fgClr>
          <a:bgClr>
            <a:srgbClr val="FFFFFF"/>
          </a:bgClr>
        </a:patt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pattFill prst="pct50">
          <a:fgClr>
            <a:srgbClr val="C0C0C0"/>
          </a:fgClr>
          <a:bgClr>
            <a:srgbClr val="FFFFFF"/>
          </a:bgClr>
        </a:patt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18" sqref="AA18"/>
    </sheetView>
  </sheetViews>
  <sheetFormatPr defaultColWidth="9.140625" defaultRowHeight="15.75" customHeight="1"/>
  <cols>
    <col min="1" max="1" width="8.57421875" style="1" bestFit="1" customWidth="1"/>
    <col min="2" max="3" width="2.8515625" style="1" customWidth="1"/>
    <col min="4" max="5" width="4.8515625" style="1" bestFit="1" customWidth="1"/>
    <col min="6" max="7" width="2.8515625" style="1" customWidth="1"/>
    <col min="8" max="9" width="4.8515625" style="1" bestFit="1" customWidth="1"/>
    <col min="10" max="11" width="2.8515625" style="1" customWidth="1"/>
    <col min="12" max="13" width="4.8515625" style="1" bestFit="1" customWidth="1"/>
    <col min="14" max="15" width="2.8515625" style="1" customWidth="1"/>
    <col min="16" max="17" width="4.8515625" style="1" bestFit="1" customWidth="1"/>
    <col min="18" max="19" width="2.8515625" style="1" customWidth="1"/>
    <col min="20" max="21" width="4.8515625" style="1" bestFit="1" customWidth="1"/>
    <col min="22" max="23" width="2.8515625" style="1" customWidth="1"/>
    <col min="24" max="25" width="4.8515625" style="1" bestFit="1" customWidth="1"/>
    <col min="26" max="27" width="2.8515625" style="1" customWidth="1"/>
    <col min="28" max="29" width="4.8515625" style="1" bestFit="1" customWidth="1"/>
    <col min="30" max="31" width="2.8515625" style="1" customWidth="1"/>
    <col min="32" max="33" width="4.8515625" style="1" bestFit="1" customWidth="1"/>
    <col min="34" max="35" width="2.8515625" style="1" customWidth="1"/>
    <col min="36" max="37" width="4.8515625" style="1" bestFit="1" customWidth="1"/>
    <col min="38" max="39" width="2.8515625" style="1" customWidth="1"/>
    <col min="40" max="41" width="4.8515625" style="1" bestFit="1" customWidth="1"/>
    <col min="42" max="43" width="2.8515625" style="1" customWidth="1"/>
    <col min="44" max="45" width="4.8515625" style="1" bestFit="1" customWidth="1"/>
    <col min="46" max="47" width="2.8515625" style="1" customWidth="1"/>
    <col min="48" max="48" width="4.8515625" style="1" bestFit="1" customWidth="1"/>
    <col min="49" max="49" width="4.8515625" style="1" customWidth="1"/>
    <col min="50" max="51" width="2.8515625" style="1" customWidth="1"/>
    <col min="52" max="52" width="4.8515625" style="1" bestFit="1" customWidth="1"/>
    <col min="53" max="53" width="4.8515625" style="1" customWidth="1"/>
    <col min="54" max="55" width="3.57421875" style="1" bestFit="1" customWidth="1"/>
    <col min="56" max="56" width="5.8515625" style="1" bestFit="1" customWidth="1"/>
    <col min="57" max="57" width="4.8515625" style="1" bestFit="1" customWidth="1"/>
    <col min="58" max="16384" width="3.7109375" style="1" customWidth="1"/>
  </cols>
  <sheetData>
    <row r="1" spans="2:57" ht="15.75" customHeight="1">
      <c r="B1" s="40" t="s">
        <v>2</v>
      </c>
      <c r="C1" s="41"/>
      <c r="D1" s="41"/>
      <c r="E1" s="42"/>
      <c r="F1" s="40" t="s">
        <v>0</v>
      </c>
      <c r="G1" s="43"/>
      <c r="H1" s="43"/>
      <c r="I1" s="44"/>
      <c r="J1" s="40" t="s">
        <v>4</v>
      </c>
      <c r="K1" s="41"/>
      <c r="L1" s="41"/>
      <c r="M1" s="42"/>
      <c r="N1" s="40" t="s">
        <v>3</v>
      </c>
      <c r="O1" s="41"/>
      <c r="P1" s="41"/>
      <c r="Q1" s="42"/>
      <c r="R1" s="40" t="s">
        <v>26</v>
      </c>
      <c r="S1" s="41"/>
      <c r="T1" s="41"/>
      <c r="U1" s="42"/>
      <c r="V1" s="40" t="s">
        <v>5</v>
      </c>
      <c r="W1" s="41"/>
      <c r="X1" s="41"/>
      <c r="Y1" s="42"/>
      <c r="Z1" s="40" t="s">
        <v>6</v>
      </c>
      <c r="AA1" s="41"/>
      <c r="AB1" s="41"/>
      <c r="AC1" s="42"/>
      <c r="AD1" s="40" t="s">
        <v>1</v>
      </c>
      <c r="AE1" s="41"/>
      <c r="AF1" s="41"/>
      <c r="AG1" s="42"/>
      <c r="AH1" s="40" t="s">
        <v>27</v>
      </c>
      <c r="AI1" s="41"/>
      <c r="AJ1" s="41"/>
      <c r="AK1" s="42"/>
      <c r="AL1" s="40" t="s">
        <v>29</v>
      </c>
      <c r="AM1" s="41"/>
      <c r="AN1" s="41"/>
      <c r="AO1" s="42"/>
      <c r="AP1" s="40" t="s">
        <v>30</v>
      </c>
      <c r="AQ1" s="41"/>
      <c r="AR1" s="41"/>
      <c r="AS1" s="42"/>
      <c r="AT1" s="40" t="s">
        <v>31</v>
      </c>
      <c r="AU1" s="43"/>
      <c r="AV1" s="43"/>
      <c r="AW1" s="44"/>
      <c r="AX1" s="40" t="s">
        <v>28</v>
      </c>
      <c r="AY1" s="43"/>
      <c r="AZ1" s="43"/>
      <c r="BA1" s="44"/>
      <c r="BB1" s="40" t="s">
        <v>20</v>
      </c>
      <c r="BC1" s="45"/>
      <c r="BD1" s="45"/>
      <c r="BE1" s="46"/>
    </row>
    <row r="2" spans="1:57" ht="15.75" customHeight="1" thickBot="1">
      <c r="A2" s="2"/>
      <c r="B2" s="12" t="s">
        <v>21</v>
      </c>
      <c r="C2" s="13" t="s">
        <v>23</v>
      </c>
      <c r="D2" s="14" t="s">
        <v>22</v>
      </c>
      <c r="E2" s="15" t="s">
        <v>25</v>
      </c>
      <c r="F2" s="12" t="s">
        <v>21</v>
      </c>
      <c r="G2" s="13" t="s">
        <v>23</v>
      </c>
      <c r="H2" s="14" t="s">
        <v>24</v>
      </c>
      <c r="I2" s="15" t="s">
        <v>25</v>
      </c>
      <c r="J2" s="12" t="s">
        <v>21</v>
      </c>
      <c r="K2" s="13" t="s">
        <v>23</v>
      </c>
      <c r="L2" s="13" t="s">
        <v>22</v>
      </c>
      <c r="M2" s="15" t="s">
        <v>25</v>
      </c>
      <c r="N2" s="12" t="s">
        <v>21</v>
      </c>
      <c r="O2" s="13" t="s">
        <v>23</v>
      </c>
      <c r="P2" s="13" t="s">
        <v>22</v>
      </c>
      <c r="Q2" s="15" t="s">
        <v>25</v>
      </c>
      <c r="R2" s="12" t="s">
        <v>21</v>
      </c>
      <c r="S2" s="13" t="s">
        <v>23</v>
      </c>
      <c r="T2" s="13" t="s">
        <v>22</v>
      </c>
      <c r="U2" s="15" t="s">
        <v>25</v>
      </c>
      <c r="V2" s="12" t="s">
        <v>21</v>
      </c>
      <c r="W2" s="13" t="s">
        <v>23</v>
      </c>
      <c r="X2" s="13" t="s">
        <v>22</v>
      </c>
      <c r="Y2" s="15" t="s">
        <v>25</v>
      </c>
      <c r="Z2" s="12" t="s">
        <v>21</v>
      </c>
      <c r="AA2" s="13" t="s">
        <v>23</v>
      </c>
      <c r="AB2" s="13" t="s">
        <v>22</v>
      </c>
      <c r="AC2" s="15" t="s">
        <v>25</v>
      </c>
      <c r="AD2" s="12" t="s">
        <v>21</v>
      </c>
      <c r="AE2" s="13" t="s">
        <v>23</v>
      </c>
      <c r="AF2" s="13" t="s">
        <v>22</v>
      </c>
      <c r="AG2" s="15" t="s">
        <v>25</v>
      </c>
      <c r="AH2" s="12" t="s">
        <v>21</v>
      </c>
      <c r="AI2" s="13" t="s">
        <v>23</v>
      </c>
      <c r="AJ2" s="13" t="s">
        <v>22</v>
      </c>
      <c r="AK2" s="15" t="s">
        <v>25</v>
      </c>
      <c r="AL2" s="12" t="s">
        <v>21</v>
      </c>
      <c r="AM2" s="13" t="s">
        <v>23</v>
      </c>
      <c r="AN2" s="13" t="s">
        <v>22</v>
      </c>
      <c r="AO2" s="15" t="s">
        <v>25</v>
      </c>
      <c r="AP2" s="12" t="s">
        <v>21</v>
      </c>
      <c r="AQ2" s="13" t="s">
        <v>23</v>
      </c>
      <c r="AR2" s="13" t="s">
        <v>22</v>
      </c>
      <c r="AS2" s="15" t="s">
        <v>25</v>
      </c>
      <c r="AT2" s="12" t="s">
        <v>21</v>
      </c>
      <c r="AU2" s="13" t="s">
        <v>23</v>
      </c>
      <c r="AV2" s="13" t="s">
        <v>22</v>
      </c>
      <c r="AW2" s="15" t="s">
        <v>25</v>
      </c>
      <c r="AX2" s="12" t="s">
        <v>21</v>
      </c>
      <c r="AY2" s="13" t="s">
        <v>23</v>
      </c>
      <c r="AZ2" s="13" t="s">
        <v>22</v>
      </c>
      <c r="BA2" s="15" t="s">
        <v>25</v>
      </c>
      <c r="BB2" s="12" t="s">
        <v>21</v>
      </c>
      <c r="BC2" s="13" t="s">
        <v>23</v>
      </c>
      <c r="BD2" s="13" t="s">
        <v>22</v>
      </c>
      <c r="BE2" s="15" t="s">
        <v>25</v>
      </c>
    </row>
    <row r="3" spans="1:57" ht="15.75" customHeight="1">
      <c r="A3" s="22" t="s">
        <v>7</v>
      </c>
      <c r="B3" s="27">
        <v>2</v>
      </c>
      <c r="C3" s="28">
        <v>3</v>
      </c>
      <c r="D3" s="29">
        <f aca="true" t="shared" si="0" ref="D3:D8">B3/C3</f>
        <v>0.6666666666666666</v>
      </c>
      <c r="E3" s="30">
        <f>SUM($B$3:B3)/SUM($C$3:C3)</f>
        <v>0.6666666666666666</v>
      </c>
      <c r="F3" s="27">
        <v>1</v>
      </c>
      <c r="G3" s="28">
        <v>4</v>
      </c>
      <c r="H3" s="29">
        <f>F3/G3</f>
        <v>0.25</v>
      </c>
      <c r="I3" s="30">
        <f>SUM($F$3:F3)/SUM($G$3:G3)</f>
        <v>0.25</v>
      </c>
      <c r="J3" s="27">
        <v>2</v>
      </c>
      <c r="K3" s="28">
        <v>4</v>
      </c>
      <c r="L3" s="29">
        <f aca="true" t="shared" si="1" ref="L3:L8">J3/K3</f>
        <v>0.5</v>
      </c>
      <c r="M3" s="30">
        <f>SUM($J$3:J3)/SUM($K$3:K3)</f>
        <v>0.5</v>
      </c>
      <c r="N3" s="27">
        <v>2</v>
      </c>
      <c r="O3" s="28">
        <v>3</v>
      </c>
      <c r="P3" s="29">
        <f aca="true" t="shared" si="2" ref="P3:P8">N3/O3</f>
        <v>0.6666666666666666</v>
      </c>
      <c r="Q3" s="30">
        <f>SUM($N$3:N3)/SUM($O$3:O3)</f>
        <v>0.6666666666666666</v>
      </c>
      <c r="R3" s="27">
        <v>1</v>
      </c>
      <c r="S3" s="28">
        <v>3</v>
      </c>
      <c r="T3" s="29">
        <f aca="true" t="shared" si="3" ref="T3:T8">R3/S3</f>
        <v>0.3333333333333333</v>
      </c>
      <c r="U3" s="30">
        <f>SUM($R$3:R3)/SUM($S$3:S3)</f>
        <v>0.3333333333333333</v>
      </c>
      <c r="V3" s="27">
        <v>0</v>
      </c>
      <c r="W3" s="28">
        <v>2</v>
      </c>
      <c r="X3" s="29">
        <f aca="true" t="shared" si="4" ref="X3:X8">V3/W3</f>
        <v>0</v>
      </c>
      <c r="Y3" s="30">
        <f>SUM($V$3:V3)/SUM($W$3:W3)</f>
        <v>0</v>
      </c>
      <c r="Z3" s="27">
        <v>2</v>
      </c>
      <c r="AA3" s="28">
        <v>4</v>
      </c>
      <c r="AB3" s="29">
        <f>Z3/AA3</f>
        <v>0.5</v>
      </c>
      <c r="AC3" s="30">
        <f>SUM($Z$3:Z3)/SUM($AA$3:AA3)</f>
        <v>0.5</v>
      </c>
      <c r="AD3" s="27">
        <v>2</v>
      </c>
      <c r="AE3" s="28">
        <v>3</v>
      </c>
      <c r="AF3" s="29">
        <f aca="true" t="shared" si="5" ref="AF3:AF8">AD3/AE3</f>
        <v>0.6666666666666666</v>
      </c>
      <c r="AG3" s="30">
        <f>SUM($AD$3:AD3)/SUM($AE$3:AE3)</f>
        <v>0.6666666666666666</v>
      </c>
      <c r="AH3" s="27">
        <v>0</v>
      </c>
      <c r="AI3" s="28">
        <v>2</v>
      </c>
      <c r="AJ3" s="29">
        <f aca="true" t="shared" si="6" ref="AJ3:AJ8">AH3/AI3</f>
        <v>0</v>
      </c>
      <c r="AK3" s="30">
        <f>SUM($AH$3:AH3)/SUM($AI$3:AI3)</f>
        <v>0</v>
      </c>
      <c r="AL3" s="27">
        <v>1</v>
      </c>
      <c r="AM3" s="28">
        <v>3</v>
      </c>
      <c r="AN3" s="29">
        <f aca="true" t="shared" si="7" ref="AN3:AN8">AL3/AM3</f>
        <v>0.3333333333333333</v>
      </c>
      <c r="AO3" s="30">
        <f>SUM($AL$3:AL3)/SUM($AM$3:AM3)</f>
        <v>0.3333333333333333</v>
      </c>
      <c r="AP3" s="27">
        <v>3</v>
      </c>
      <c r="AQ3" s="28">
        <v>3</v>
      </c>
      <c r="AR3" s="29">
        <f>AP3/AQ3</f>
        <v>1</v>
      </c>
      <c r="AS3" s="30">
        <f>SUM($AP$3:AP3)/SUM($AQ$3:AQ3)</f>
        <v>1</v>
      </c>
      <c r="AT3" s="35"/>
      <c r="AU3" s="36"/>
      <c r="AV3" s="37"/>
      <c r="AW3" s="38"/>
      <c r="AX3" s="35"/>
      <c r="AY3" s="36"/>
      <c r="AZ3" s="37"/>
      <c r="BA3" s="38"/>
      <c r="BB3" s="20">
        <f>SUM(B3,F3,J3,N3,R3,V3,Z3,AD3,AH3,AL3,AP3,AT3,AX3)</f>
        <v>16</v>
      </c>
      <c r="BC3" s="21">
        <f>SUM(C3,G3,K3,O3,S3,W3,AA3,AE3,AI3,AM3,AQ3,AU3,AY3)</f>
        <v>34</v>
      </c>
      <c r="BD3" s="16">
        <f aca="true" t="shared" si="8" ref="BD3:BD9">BB3/BC3</f>
        <v>0.47058823529411764</v>
      </c>
      <c r="BE3" s="17">
        <f>SUM($BB$3:BB3)/SUM($BC$3:BC3)</f>
        <v>0.47058823529411764</v>
      </c>
    </row>
    <row r="4" spans="1:57" ht="15.75" customHeight="1">
      <c r="A4" s="23" t="s">
        <v>8</v>
      </c>
      <c r="B4" s="27">
        <v>1</v>
      </c>
      <c r="C4" s="28">
        <v>2</v>
      </c>
      <c r="D4" s="29">
        <f t="shared" si="0"/>
        <v>0.5</v>
      </c>
      <c r="E4" s="30">
        <f>SUM($B$3:B4)/SUM($C$3:C4)</f>
        <v>0.6</v>
      </c>
      <c r="F4" s="27">
        <v>1</v>
      </c>
      <c r="G4" s="28">
        <v>3</v>
      </c>
      <c r="H4" s="29">
        <f>F4/G4</f>
        <v>0.3333333333333333</v>
      </c>
      <c r="I4" s="30">
        <f>SUM($F$3:F4)/SUM($G$3:G4)</f>
        <v>0.2857142857142857</v>
      </c>
      <c r="J4" s="27">
        <v>3</v>
      </c>
      <c r="K4" s="28">
        <v>4</v>
      </c>
      <c r="L4" s="29">
        <f t="shared" si="1"/>
        <v>0.75</v>
      </c>
      <c r="M4" s="30">
        <f>SUM($J$3:J4)/SUM($K$3:K4)</f>
        <v>0.625</v>
      </c>
      <c r="N4" s="27">
        <v>1</v>
      </c>
      <c r="O4" s="28">
        <v>3</v>
      </c>
      <c r="P4" s="29">
        <f t="shared" si="2"/>
        <v>0.3333333333333333</v>
      </c>
      <c r="Q4" s="30">
        <f>SUM($N$3:N4)/SUM($O$3:O4)</f>
        <v>0.5</v>
      </c>
      <c r="R4" s="27">
        <v>1</v>
      </c>
      <c r="S4" s="28">
        <v>2</v>
      </c>
      <c r="T4" s="29">
        <f t="shared" si="3"/>
        <v>0.5</v>
      </c>
      <c r="U4" s="30">
        <f>SUM($R$3:R4)/SUM($S$3:S4)</f>
        <v>0.4</v>
      </c>
      <c r="V4" s="27">
        <v>1</v>
      </c>
      <c r="W4" s="28">
        <v>2</v>
      </c>
      <c r="X4" s="29">
        <f t="shared" si="4"/>
        <v>0.5</v>
      </c>
      <c r="Y4" s="30">
        <f>SUM($V$3:V4)/SUM($W$3:W4)</f>
        <v>0.25</v>
      </c>
      <c r="Z4" s="27">
        <v>2</v>
      </c>
      <c r="AA4" s="28">
        <v>4</v>
      </c>
      <c r="AB4" s="29">
        <f>Z4/AA4</f>
        <v>0.5</v>
      </c>
      <c r="AC4" s="30">
        <f>SUM($Z$3:Z4)/SUM($AA$3:AA4)</f>
        <v>0.5</v>
      </c>
      <c r="AD4" s="27">
        <v>2</v>
      </c>
      <c r="AE4" s="28">
        <v>3</v>
      </c>
      <c r="AF4" s="29">
        <f t="shared" si="5"/>
        <v>0.6666666666666666</v>
      </c>
      <c r="AG4" s="30">
        <f>SUM($AD$3:AD4)/SUM($AE$3:AE4)</f>
        <v>0.6666666666666666</v>
      </c>
      <c r="AH4" s="27">
        <v>3</v>
      </c>
      <c r="AI4" s="28">
        <v>3</v>
      </c>
      <c r="AJ4" s="29">
        <f t="shared" si="6"/>
        <v>1</v>
      </c>
      <c r="AK4" s="30">
        <f>SUM($AH$3:AH4)/SUM($AI$3:AI4)</f>
        <v>0.6</v>
      </c>
      <c r="AL4" s="27">
        <v>1</v>
      </c>
      <c r="AM4" s="28">
        <v>3</v>
      </c>
      <c r="AN4" s="29">
        <f t="shared" si="7"/>
        <v>0.3333333333333333</v>
      </c>
      <c r="AO4" s="30">
        <f>SUM($AL$3:AL4)/SUM($AM$3:AM4)</f>
        <v>0.3333333333333333</v>
      </c>
      <c r="AP4" s="27">
        <v>2</v>
      </c>
      <c r="AQ4" s="28">
        <v>3</v>
      </c>
      <c r="AR4" s="29">
        <f>AP4/AQ4</f>
        <v>0.6666666666666666</v>
      </c>
      <c r="AS4" s="30">
        <f>SUM($AP$3:AP4)/SUM($AQ$3:AQ4)</f>
        <v>0.8333333333333334</v>
      </c>
      <c r="AT4" s="35"/>
      <c r="AU4" s="36"/>
      <c r="AV4" s="37"/>
      <c r="AW4" s="38"/>
      <c r="AX4" s="35"/>
      <c r="AY4" s="36"/>
      <c r="AZ4" s="37"/>
      <c r="BA4" s="38"/>
      <c r="BB4" s="20">
        <f>SUM(B4,F4,J4,N4,R4,V4,Z4,AD4,AH4,AL4,AP4,AT4,AX4)</f>
        <v>18</v>
      </c>
      <c r="BC4" s="21">
        <f>SUM(C4,G4,K4,O4,S4,W4,AA4,AE4,AI4,AM4,AQ4,AU4,AY4)</f>
        <v>32</v>
      </c>
      <c r="BD4" s="16">
        <f t="shared" si="8"/>
        <v>0.5625</v>
      </c>
      <c r="BE4" s="17">
        <f>SUM($BB$3:BB4)/SUM($BC$3:BC4)</f>
        <v>0.5151515151515151</v>
      </c>
    </row>
    <row r="5" spans="1:57" ht="15.75" customHeight="1">
      <c r="A5" s="23" t="s">
        <v>9</v>
      </c>
      <c r="B5" s="27">
        <v>1</v>
      </c>
      <c r="C5" s="28">
        <v>2</v>
      </c>
      <c r="D5" s="29">
        <f t="shared" si="0"/>
        <v>0.5</v>
      </c>
      <c r="E5" s="30">
        <f>SUM($B$3:B5)/SUM($C$3:C5)</f>
        <v>0.5714285714285714</v>
      </c>
      <c r="F5" s="35"/>
      <c r="G5" s="36"/>
      <c r="H5" s="37"/>
      <c r="I5" s="38"/>
      <c r="J5" s="27">
        <v>0</v>
      </c>
      <c r="K5" s="28">
        <v>1</v>
      </c>
      <c r="L5" s="29">
        <f t="shared" si="1"/>
        <v>0</v>
      </c>
      <c r="M5" s="30">
        <f>SUM($J$3:J5)/SUM($K$3:K5)</f>
        <v>0.5555555555555556</v>
      </c>
      <c r="N5" s="27">
        <v>0</v>
      </c>
      <c r="O5" s="28">
        <v>2</v>
      </c>
      <c r="P5" s="29">
        <f t="shared" si="2"/>
        <v>0</v>
      </c>
      <c r="Q5" s="30">
        <f>SUM($N$3:N5)/SUM($O$3:O5)</f>
        <v>0.375</v>
      </c>
      <c r="R5" s="27">
        <v>1</v>
      </c>
      <c r="S5" s="28">
        <v>3</v>
      </c>
      <c r="T5" s="29">
        <f t="shared" si="3"/>
        <v>0.3333333333333333</v>
      </c>
      <c r="U5" s="30">
        <f>SUM($R$3:R5)/SUM($S$3:S5)</f>
        <v>0.375</v>
      </c>
      <c r="V5" s="27">
        <v>1</v>
      </c>
      <c r="W5" s="28">
        <v>3</v>
      </c>
      <c r="X5" s="29">
        <f t="shared" si="4"/>
        <v>0.3333333333333333</v>
      </c>
      <c r="Y5" s="30">
        <f>SUM($V$3:V5)/SUM($W$3:W5)</f>
        <v>0.2857142857142857</v>
      </c>
      <c r="Z5" s="27">
        <v>1</v>
      </c>
      <c r="AA5" s="28">
        <v>2</v>
      </c>
      <c r="AB5" s="29">
        <f>Z5/AA5</f>
        <v>0.5</v>
      </c>
      <c r="AC5" s="30">
        <f>SUM($Z$3:Z5)/SUM($AA$3:AA5)</f>
        <v>0.5</v>
      </c>
      <c r="AD5" s="27">
        <v>0</v>
      </c>
      <c r="AE5" s="28">
        <v>2</v>
      </c>
      <c r="AF5" s="29">
        <f t="shared" si="5"/>
        <v>0</v>
      </c>
      <c r="AG5" s="30">
        <f>SUM($AD$3:AD5)/SUM($AE$3:AE5)</f>
        <v>0.5</v>
      </c>
      <c r="AH5" s="27">
        <v>0</v>
      </c>
      <c r="AI5" s="28">
        <v>2</v>
      </c>
      <c r="AJ5" s="29">
        <f t="shared" si="6"/>
        <v>0</v>
      </c>
      <c r="AK5" s="30">
        <f>SUM($AH$3:AH5)/SUM($AI$3:AI5)</f>
        <v>0.42857142857142855</v>
      </c>
      <c r="AL5" s="27">
        <v>0</v>
      </c>
      <c r="AM5" s="28">
        <v>3</v>
      </c>
      <c r="AN5" s="29">
        <f t="shared" si="7"/>
        <v>0</v>
      </c>
      <c r="AO5" s="30">
        <f>SUM($AL$3:AL5)/SUM($AM$3:AM5)</f>
        <v>0.2222222222222222</v>
      </c>
      <c r="AP5" s="27">
        <v>1</v>
      </c>
      <c r="AQ5" s="28">
        <v>3</v>
      </c>
      <c r="AR5" s="29">
        <f>AP5/AQ5</f>
        <v>0.3333333333333333</v>
      </c>
      <c r="AS5" s="30">
        <f>SUM($AP$3:AP5)/SUM($AQ$3:AQ5)</f>
        <v>0.6666666666666666</v>
      </c>
      <c r="AT5" s="35"/>
      <c r="AU5" s="36"/>
      <c r="AV5" s="37"/>
      <c r="AW5" s="38"/>
      <c r="AX5" s="35"/>
      <c r="AY5" s="36"/>
      <c r="AZ5" s="37"/>
      <c r="BA5" s="38"/>
      <c r="BB5" s="20">
        <f aca="true" t="shared" si="9" ref="BB5:BB15">SUM(B5,F5,J5,N5,R5,V5,Z5,AD5,AH5,AL5,AP5,AT5,AX5)</f>
        <v>5</v>
      </c>
      <c r="BC5" s="21">
        <f aca="true" t="shared" si="10" ref="BC5:BC15">SUM(C5,G5,K5,O5,S5,W5,AA5,AE5,AI5,AM5,AQ5,AU5,AY5)</f>
        <v>23</v>
      </c>
      <c r="BD5" s="16">
        <f>BB5/BC5</f>
        <v>0.21739130434782608</v>
      </c>
      <c r="BE5" s="17">
        <f>SUM($BB$3:BB5)/SUM($BC$3:BC5)</f>
        <v>0.43820224719101125</v>
      </c>
    </row>
    <row r="6" spans="1:57" ht="15.75" customHeight="1">
      <c r="A6" s="23" t="s">
        <v>10</v>
      </c>
      <c r="B6" s="27">
        <v>1</v>
      </c>
      <c r="C6" s="28">
        <v>3</v>
      </c>
      <c r="D6" s="29">
        <f t="shared" si="0"/>
        <v>0.3333333333333333</v>
      </c>
      <c r="E6" s="30">
        <f>SUM($B$3:B6)/SUM($C$3:C6)</f>
        <v>0.5</v>
      </c>
      <c r="F6" s="35"/>
      <c r="G6" s="36"/>
      <c r="H6" s="37"/>
      <c r="I6" s="38"/>
      <c r="J6" s="27">
        <v>1</v>
      </c>
      <c r="K6" s="28">
        <v>3</v>
      </c>
      <c r="L6" s="29">
        <f t="shared" si="1"/>
        <v>0.3333333333333333</v>
      </c>
      <c r="M6" s="30">
        <f>SUM($J$3:J6)/SUM($K$3:K6)</f>
        <v>0.5</v>
      </c>
      <c r="N6" s="27">
        <v>0</v>
      </c>
      <c r="O6" s="28">
        <v>2</v>
      </c>
      <c r="P6" s="29">
        <f t="shared" si="2"/>
        <v>0</v>
      </c>
      <c r="Q6" s="30">
        <f>SUM($N$3:N6)/SUM($O$3:O6)</f>
        <v>0.3</v>
      </c>
      <c r="R6" s="27">
        <v>0</v>
      </c>
      <c r="S6" s="28">
        <v>3</v>
      </c>
      <c r="T6" s="29">
        <f t="shared" si="3"/>
        <v>0</v>
      </c>
      <c r="U6" s="30">
        <f>SUM($R$3:R6)/SUM($S$3:S6)</f>
        <v>0.2727272727272727</v>
      </c>
      <c r="V6" s="27">
        <v>0</v>
      </c>
      <c r="W6" s="28">
        <v>3</v>
      </c>
      <c r="X6" s="29">
        <f t="shared" si="4"/>
        <v>0</v>
      </c>
      <c r="Y6" s="30">
        <f>SUM($V$3:V6)/SUM($W$3:W6)</f>
        <v>0.2</v>
      </c>
      <c r="Z6" s="27">
        <v>2</v>
      </c>
      <c r="AA6" s="28">
        <v>2</v>
      </c>
      <c r="AB6" s="29">
        <f>Z6/AA6</f>
        <v>1</v>
      </c>
      <c r="AC6" s="30">
        <f>SUM($Z$3:Z6)/SUM($AA$3:AA6)</f>
        <v>0.5833333333333334</v>
      </c>
      <c r="AD6" s="27">
        <v>3</v>
      </c>
      <c r="AE6" s="28">
        <v>3</v>
      </c>
      <c r="AF6" s="29">
        <f t="shared" si="5"/>
        <v>1</v>
      </c>
      <c r="AG6" s="30">
        <f>SUM($AD$3:AD6)/SUM($AE$3:AE6)</f>
        <v>0.6363636363636364</v>
      </c>
      <c r="AH6" s="27">
        <v>2</v>
      </c>
      <c r="AI6" s="28">
        <v>2</v>
      </c>
      <c r="AJ6" s="29">
        <f t="shared" si="6"/>
        <v>1</v>
      </c>
      <c r="AK6" s="30">
        <f>SUM($AH$3:AH6)/SUM($AI$3:AI6)</f>
        <v>0.5555555555555556</v>
      </c>
      <c r="AL6" s="27">
        <v>2</v>
      </c>
      <c r="AM6" s="28">
        <v>3</v>
      </c>
      <c r="AN6" s="29">
        <f t="shared" si="7"/>
        <v>0.6666666666666666</v>
      </c>
      <c r="AO6" s="30">
        <f>SUM($AL$3:AL6)/SUM($AM$3:AM6)</f>
        <v>0.3333333333333333</v>
      </c>
      <c r="AP6" s="27">
        <v>1</v>
      </c>
      <c r="AQ6" s="28">
        <v>2</v>
      </c>
      <c r="AR6" s="29">
        <f>AP6/AQ6</f>
        <v>0.5</v>
      </c>
      <c r="AS6" s="30">
        <f>SUM($AP$3:AP6)/SUM($AQ$3:AQ6)</f>
        <v>0.6363636363636364</v>
      </c>
      <c r="AT6" s="35"/>
      <c r="AU6" s="36"/>
      <c r="AV6" s="37"/>
      <c r="AW6" s="38"/>
      <c r="AX6" s="27">
        <v>1</v>
      </c>
      <c r="AY6" s="28">
        <v>2</v>
      </c>
      <c r="AZ6" s="29">
        <f>AX6/AY6</f>
        <v>0.5</v>
      </c>
      <c r="BA6" s="30">
        <f>SUM($AX$3:AX6)/SUM($AY$3:AY6)</f>
        <v>0.5</v>
      </c>
      <c r="BB6" s="20">
        <f t="shared" si="9"/>
        <v>13</v>
      </c>
      <c r="BC6" s="21">
        <f t="shared" si="10"/>
        <v>28</v>
      </c>
      <c r="BD6" s="16">
        <f t="shared" si="8"/>
        <v>0.4642857142857143</v>
      </c>
      <c r="BE6" s="17">
        <f>SUM($BB$3:BB6)/SUM($BC$3:BC6)</f>
        <v>0.4444444444444444</v>
      </c>
    </row>
    <row r="7" spans="1:57" ht="15.75" customHeight="1">
      <c r="A7" s="23" t="s">
        <v>11</v>
      </c>
      <c r="B7" s="27">
        <v>1</v>
      </c>
      <c r="C7" s="28">
        <v>4</v>
      </c>
      <c r="D7" s="29">
        <f t="shared" si="0"/>
        <v>0.25</v>
      </c>
      <c r="E7" s="30">
        <f>SUM($B$3:B7)/SUM($C$3:C7)</f>
        <v>0.42857142857142855</v>
      </c>
      <c r="F7" s="27">
        <v>4</v>
      </c>
      <c r="G7" s="28">
        <v>4</v>
      </c>
      <c r="H7" s="29">
        <f aca="true" t="shared" si="11" ref="H7:H12">F7/G7</f>
        <v>1</v>
      </c>
      <c r="I7" s="30">
        <f>SUM($F$3:F7)/SUM($G$3:G7)</f>
        <v>0.5454545454545454</v>
      </c>
      <c r="J7" s="27">
        <v>2</v>
      </c>
      <c r="K7" s="28">
        <v>4</v>
      </c>
      <c r="L7" s="29">
        <f t="shared" si="1"/>
        <v>0.5</v>
      </c>
      <c r="M7" s="30">
        <f>SUM($J$3:J7)/SUM($K$3:K7)</f>
        <v>0.5</v>
      </c>
      <c r="N7" s="27">
        <v>2</v>
      </c>
      <c r="O7" s="28">
        <v>4</v>
      </c>
      <c r="P7" s="29">
        <f t="shared" si="2"/>
        <v>0.5</v>
      </c>
      <c r="Q7" s="30">
        <f>SUM($N$3:N7)/SUM($O$3:O7)</f>
        <v>0.35714285714285715</v>
      </c>
      <c r="R7" s="27">
        <v>2</v>
      </c>
      <c r="S7" s="28">
        <v>4</v>
      </c>
      <c r="T7" s="29">
        <f t="shared" si="3"/>
        <v>0.5</v>
      </c>
      <c r="U7" s="30">
        <f>SUM($R$3:R7)/SUM($S$3:S7)</f>
        <v>0.3333333333333333</v>
      </c>
      <c r="V7" s="27">
        <v>3</v>
      </c>
      <c r="W7" s="28">
        <v>4</v>
      </c>
      <c r="X7" s="29">
        <f t="shared" si="4"/>
        <v>0.75</v>
      </c>
      <c r="Y7" s="30">
        <f>SUM($V$3:V7)/SUM($W$3:W7)</f>
        <v>0.35714285714285715</v>
      </c>
      <c r="Z7" s="27">
        <v>3</v>
      </c>
      <c r="AA7" s="28">
        <v>4</v>
      </c>
      <c r="AB7" s="29">
        <f>Z7/AA7</f>
        <v>0.75</v>
      </c>
      <c r="AC7" s="30">
        <f>SUM($Z$3:Z7)/SUM($AA$3:AA7)</f>
        <v>0.625</v>
      </c>
      <c r="AD7" s="27">
        <v>3</v>
      </c>
      <c r="AE7" s="28">
        <v>4</v>
      </c>
      <c r="AF7" s="29">
        <f t="shared" si="5"/>
        <v>0.75</v>
      </c>
      <c r="AG7" s="30">
        <f>SUM($AD$3:AD7)/SUM($AE$3:AE7)</f>
        <v>0.6666666666666666</v>
      </c>
      <c r="AH7" s="27">
        <v>1</v>
      </c>
      <c r="AI7" s="28">
        <v>3</v>
      </c>
      <c r="AJ7" s="29">
        <f t="shared" si="6"/>
        <v>0.3333333333333333</v>
      </c>
      <c r="AK7" s="30">
        <f>SUM($AH$3:AH7)/SUM($AI$3:AI7)</f>
        <v>0.5</v>
      </c>
      <c r="AL7" s="27">
        <v>2</v>
      </c>
      <c r="AM7" s="28">
        <v>4</v>
      </c>
      <c r="AN7" s="29">
        <f t="shared" si="7"/>
        <v>0.5</v>
      </c>
      <c r="AO7" s="30">
        <f>SUM($AL$3:AL7)/SUM($AM$3:AM7)</f>
        <v>0.375</v>
      </c>
      <c r="AP7" s="35"/>
      <c r="AQ7" s="36"/>
      <c r="AR7" s="37"/>
      <c r="AS7" s="38"/>
      <c r="AT7" s="35"/>
      <c r="AU7" s="36"/>
      <c r="AV7" s="37"/>
      <c r="AW7" s="38"/>
      <c r="AX7" s="35"/>
      <c r="AY7" s="36"/>
      <c r="AZ7" s="37"/>
      <c r="BA7" s="38"/>
      <c r="BB7" s="20">
        <f>SUM(B7,F7,J7,N7,R7,V7,Z7,AD7,AH7,AL7,AP7,AT7,AX7)</f>
        <v>23</v>
      </c>
      <c r="BC7" s="21">
        <f t="shared" si="10"/>
        <v>39</v>
      </c>
      <c r="BD7" s="16">
        <f t="shared" si="8"/>
        <v>0.5897435897435898</v>
      </c>
      <c r="BE7" s="17">
        <f>SUM($BB$3:BB7)/SUM($BC$3:BC7)</f>
        <v>0.4807692307692308</v>
      </c>
    </row>
    <row r="8" spans="1:57" ht="15.75" customHeight="1">
      <c r="A8" s="23" t="s">
        <v>12</v>
      </c>
      <c r="B8" s="27">
        <v>0</v>
      </c>
      <c r="C8" s="28">
        <v>3</v>
      </c>
      <c r="D8" s="29">
        <f t="shared" si="0"/>
        <v>0</v>
      </c>
      <c r="E8" s="30">
        <f>SUM($B$3:B8)/SUM($C$3:C8)</f>
        <v>0.35294117647058826</v>
      </c>
      <c r="F8" s="27">
        <v>2</v>
      </c>
      <c r="G8" s="28">
        <v>3</v>
      </c>
      <c r="H8" s="29">
        <f t="shared" si="11"/>
        <v>0.6666666666666666</v>
      </c>
      <c r="I8" s="30">
        <f>SUM($F$3:F8)/SUM($G$3:G8)</f>
        <v>0.5714285714285714</v>
      </c>
      <c r="J8" s="27">
        <v>2</v>
      </c>
      <c r="K8" s="28">
        <v>4</v>
      </c>
      <c r="L8" s="29">
        <f t="shared" si="1"/>
        <v>0.5</v>
      </c>
      <c r="M8" s="30">
        <f>SUM($J$3:J8)/SUM($K$3:K8)</f>
        <v>0.5</v>
      </c>
      <c r="N8" s="27">
        <v>2</v>
      </c>
      <c r="O8" s="28">
        <v>3</v>
      </c>
      <c r="P8" s="29">
        <f t="shared" si="2"/>
        <v>0.6666666666666666</v>
      </c>
      <c r="Q8" s="30">
        <f>SUM($N$3:N8)/SUM($O$3:O8)</f>
        <v>0.4117647058823529</v>
      </c>
      <c r="R8" s="27">
        <v>1</v>
      </c>
      <c r="S8" s="28">
        <v>3</v>
      </c>
      <c r="T8" s="29">
        <f t="shared" si="3"/>
        <v>0.3333333333333333</v>
      </c>
      <c r="U8" s="30">
        <f>SUM($R$3:R8)/SUM($S$3:S8)</f>
        <v>0.3333333333333333</v>
      </c>
      <c r="V8" s="27">
        <v>1</v>
      </c>
      <c r="W8" s="28">
        <v>3</v>
      </c>
      <c r="X8" s="29">
        <f t="shared" si="4"/>
        <v>0.3333333333333333</v>
      </c>
      <c r="Y8" s="30">
        <f>SUM($V$3:V8)/SUM($W$3:W8)</f>
        <v>0.35294117647058826</v>
      </c>
      <c r="Z8" s="35"/>
      <c r="AA8" s="36"/>
      <c r="AB8" s="37"/>
      <c r="AC8" s="38"/>
      <c r="AD8" s="27">
        <v>2</v>
      </c>
      <c r="AE8" s="28">
        <v>3</v>
      </c>
      <c r="AF8" s="29">
        <f t="shared" si="5"/>
        <v>0.6666666666666666</v>
      </c>
      <c r="AG8" s="30">
        <f>SUM($AD$3:AD8)/SUM($AE$3:AE8)</f>
        <v>0.6666666666666666</v>
      </c>
      <c r="AH8" s="27">
        <v>0</v>
      </c>
      <c r="AI8" s="28">
        <v>4</v>
      </c>
      <c r="AJ8" s="29">
        <f t="shared" si="6"/>
        <v>0</v>
      </c>
      <c r="AK8" s="30">
        <f>SUM($AH$3:AH8)/SUM($AI$3:AI8)</f>
        <v>0.375</v>
      </c>
      <c r="AL8" s="27">
        <v>0</v>
      </c>
      <c r="AM8" s="28">
        <v>3</v>
      </c>
      <c r="AN8" s="29">
        <f t="shared" si="7"/>
        <v>0</v>
      </c>
      <c r="AO8" s="30">
        <f>SUM($AL$3:AL8)/SUM($AM$3:AM8)</f>
        <v>0.3157894736842105</v>
      </c>
      <c r="AP8" s="27">
        <v>1</v>
      </c>
      <c r="AQ8" s="28">
        <v>2</v>
      </c>
      <c r="AR8" s="29">
        <f aca="true" t="shared" si="12" ref="AR8:AR14">AP8/AQ8</f>
        <v>0.5</v>
      </c>
      <c r="AS8" s="30">
        <f>SUM($AP$3:AP8)/SUM($AQ$3:AQ8)</f>
        <v>0.6153846153846154</v>
      </c>
      <c r="AT8" s="35"/>
      <c r="AU8" s="36"/>
      <c r="AV8" s="37"/>
      <c r="AW8" s="38"/>
      <c r="AX8" s="35"/>
      <c r="AY8" s="36"/>
      <c r="AZ8" s="37"/>
      <c r="BA8" s="38"/>
      <c r="BB8" s="20">
        <f t="shared" si="9"/>
        <v>11</v>
      </c>
      <c r="BC8" s="21">
        <f t="shared" si="10"/>
        <v>31</v>
      </c>
      <c r="BD8" s="16">
        <f t="shared" si="8"/>
        <v>0.3548387096774194</v>
      </c>
      <c r="BE8" s="17">
        <f>SUM($BB$3:BB8)/SUM($BC$3:BC8)</f>
        <v>0.45989304812834225</v>
      </c>
    </row>
    <row r="9" spans="1:57" ht="15.75" customHeight="1">
      <c r="A9" s="23" t="s">
        <v>13</v>
      </c>
      <c r="B9" s="27">
        <v>1</v>
      </c>
      <c r="C9" s="28">
        <v>4</v>
      </c>
      <c r="D9" s="29">
        <f>B9/C9</f>
        <v>0.25</v>
      </c>
      <c r="E9" s="30">
        <f>SUM($B$3:B9)/SUM($C$3:C9)</f>
        <v>0.3333333333333333</v>
      </c>
      <c r="F9" s="27">
        <v>0</v>
      </c>
      <c r="G9" s="28">
        <v>2</v>
      </c>
      <c r="H9" s="29">
        <f t="shared" si="11"/>
        <v>0</v>
      </c>
      <c r="I9" s="30">
        <f>SUM($F$3:F9)/SUM($G$3:G9)</f>
        <v>0.5</v>
      </c>
      <c r="J9" s="27">
        <v>3</v>
      </c>
      <c r="K9" s="28">
        <v>4</v>
      </c>
      <c r="L9" s="29">
        <f>J9/K9</f>
        <v>0.75</v>
      </c>
      <c r="M9" s="30">
        <f>SUM($J$3:J9)/SUM($K$3:K9)</f>
        <v>0.5416666666666666</v>
      </c>
      <c r="N9" s="35"/>
      <c r="O9" s="36"/>
      <c r="P9" s="37"/>
      <c r="Q9" s="38"/>
      <c r="R9" s="27">
        <v>2</v>
      </c>
      <c r="S9" s="28">
        <v>3</v>
      </c>
      <c r="T9" s="29">
        <f>R9/S9</f>
        <v>0.6666666666666666</v>
      </c>
      <c r="U9" s="30">
        <f>SUM($R$3:R9)/SUM($S$3:S9)</f>
        <v>0.38095238095238093</v>
      </c>
      <c r="V9" s="27">
        <v>0</v>
      </c>
      <c r="W9" s="28">
        <v>0</v>
      </c>
      <c r="X9" s="29" t="e">
        <f>V9/W9</f>
        <v>#DIV/0!</v>
      </c>
      <c r="Y9" s="30">
        <f>SUM($V$3:V9)/SUM($W$3:W9)</f>
        <v>0.35294117647058826</v>
      </c>
      <c r="Z9" s="27">
        <v>0</v>
      </c>
      <c r="AA9" s="28">
        <v>2</v>
      </c>
      <c r="AB9" s="29">
        <f>Z9/AA9</f>
        <v>0</v>
      </c>
      <c r="AC9" s="30">
        <f>SUM($Z$3:Z9)/SUM($AA$3:AA9)</f>
        <v>0.5555555555555556</v>
      </c>
      <c r="AD9" s="27">
        <v>2</v>
      </c>
      <c r="AE9" s="28">
        <v>3</v>
      </c>
      <c r="AF9" s="29">
        <f>AD9/AE9</f>
        <v>0.6666666666666666</v>
      </c>
      <c r="AG9" s="30">
        <f>SUM($AD$3:AD9)/SUM($AE$3:AE9)</f>
        <v>0.6666666666666666</v>
      </c>
      <c r="AH9" s="27">
        <v>2</v>
      </c>
      <c r="AI9" s="28">
        <v>3</v>
      </c>
      <c r="AJ9" s="29">
        <f>AH9/AI9</f>
        <v>0.6666666666666666</v>
      </c>
      <c r="AK9" s="30">
        <f>SUM($AH$3:AH9)/SUM($AI$3:AI9)</f>
        <v>0.42105263157894735</v>
      </c>
      <c r="AL9" s="27">
        <v>2</v>
      </c>
      <c r="AM9" s="28">
        <v>3</v>
      </c>
      <c r="AN9" s="29">
        <f>AL9/AM9</f>
        <v>0.6666666666666666</v>
      </c>
      <c r="AO9" s="30">
        <f>SUM($AL$3:AL9)/SUM($AM$3:AM9)</f>
        <v>0.36363636363636365</v>
      </c>
      <c r="AP9" s="27">
        <v>0</v>
      </c>
      <c r="AQ9" s="28">
        <v>1</v>
      </c>
      <c r="AR9" s="29">
        <f t="shared" si="12"/>
        <v>0</v>
      </c>
      <c r="AS9" s="30">
        <f>SUM($AP$3:AP9)/SUM($AQ$3:AQ9)</f>
        <v>0.5714285714285714</v>
      </c>
      <c r="AT9" s="35"/>
      <c r="AU9" s="36"/>
      <c r="AV9" s="37"/>
      <c r="AW9" s="38"/>
      <c r="AX9" s="27">
        <v>3</v>
      </c>
      <c r="AY9" s="28">
        <v>3</v>
      </c>
      <c r="AZ9" s="29">
        <f>AX9/AY9</f>
        <v>1</v>
      </c>
      <c r="BA9" s="30">
        <f>SUM($AX$3:AX9)/SUM($AY$3:AY9)</f>
        <v>0.8</v>
      </c>
      <c r="BB9" s="20">
        <f t="shared" si="9"/>
        <v>15</v>
      </c>
      <c r="BC9" s="21">
        <f t="shared" si="10"/>
        <v>28</v>
      </c>
      <c r="BD9" s="16">
        <f t="shared" si="8"/>
        <v>0.5357142857142857</v>
      </c>
      <c r="BE9" s="17">
        <f>SUM($BB$3:BB9)/SUM($BC$3:BC9)</f>
        <v>0.4697674418604651</v>
      </c>
    </row>
    <row r="10" spans="1:57" ht="15.75" customHeight="1">
      <c r="A10" s="23" t="s">
        <v>14</v>
      </c>
      <c r="B10" s="35"/>
      <c r="C10" s="36"/>
      <c r="D10" s="37"/>
      <c r="E10" s="38"/>
      <c r="F10" s="27">
        <v>0</v>
      </c>
      <c r="G10" s="28">
        <v>2</v>
      </c>
      <c r="H10" s="29">
        <f t="shared" si="11"/>
        <v>0</v>
      </c>
      <c r="I10" s="30">
        <f>SUM($F$3:F10)/SUM($G$3:G10)</f>
        <v>0.4444444444444444</v>
      </c>
      <c r="J10" s="27">
        <v>1</v>
      </c>
      <c r="K10" s="28">
        <v>2</v>
      </c>
      <c r="L10" s="29">
        <f>J10/K10</f>
        <v>0.5</v>
      </c>
      <c r="M10" s="30">
        <f>SUM($J$3:J10)/SUM($K$3:K10)</f>
        <v>0.5384615384615384</v>
      </c>
      <c r="N10" s="27">
        <v>1</v>
      </c>
      <c r="O10" s="28">
        <v>1</v>
      </c>
      <c r="P10" s="29">
        <f>N10/O10</f>
        <v>1</v>
      </c>
      <c r="Q10" s="30">
        <f>SUM($N$3:N10)/SUM($O$3:O10)</f>
        <v>0.4444444444444444</v>
      </c>
      <c r="R10" s="27">
        <v>1</v>
      </c>
      <c r="S10" s="28">
        <v>2</v>
      </c>
      <c r="T10" s="29">
        <f>R10/S10</f>
        <v>0.5</v>
      </c>
      <c r="U10" s="30">
        <f>SUM($R$3:R10)/SUM($S$3:S10)</f>
        <v>0.391304347826087</v>
      </c>
      <c r="V10" s="27">
        <v>2</v>
      </c>
      <c r="W10" s="28">
        <v>2</v>
      </c>
      <c r="X10" s="29">
        <f>V10/W10</f>
        <v>1</v>
      </c>
      <c r="Y10" s="30">
        <f>SUM($V$3:V10)/SUM($W$3:W10)</f>
        <v>0.42105263157894735</v>
      </c>
      <c r="Z10" s="35"/>
      <c r="AA10" s="36"/>
      <c r="AB10" s="37"/>
      <c r="AC10" s="38"/>
      <c r="AD10" s="27">
        <v>1</v>
      </c>
      <c r="AE10" s="28">
        <v>1</v>
      </c>
      <c r="AF10" s="29">
        <f>AD10/AE10</f>
        <v>1</v>
      </c>
      <c r="AG10" s="30">
        <f>SUM($AD$3:AD10)/SUM($AE$3:AE10)</f>
        <v>0.6818181818181818</v>
      </c>
      <c r="AH10" s="27">
        <v>0</v>
      </c>
      <c r="AI10" s="28">
        <v>2</v>
      </c>
      <c r="AJ10" s="29">
        <f>AH10/AI10</f>
        <v>0</v>
      </c>
      <c r="AK10" s="30">
        <f>SUM($AH$3:AH10)/SUM($AI$3:AI10)</f>
        <v>0.38095238095238093</v>
      </c>
      <c r="AL10" s="27">
        <v>1</v>
      </c>
      <c r="AM10" s="28">
        <v>2</v>
      </c>
      <c r="AN10" s="29">
        <f>AL10/AM10</f>
        <v>0.5</v>
      </c>
      <c r="AO10" s="30">
        <f>SUM($AL$3:AL10)/SUM($AM$3:AM10)</f>
        <v>0.375</v>
      </c>
      <c r="AP10" s="27">
        <v>0</v>
      </c>
      <c r="AQ10" s="28">
        <v>2</v>
      </c>
      <c r="AR10" s="29">
        <f t="shared" si="12"/>
        <v>0</v>
      </c>
      <c r="AS10" s="30">
        <f>SUM($AP$3:AP10)/SUM($AQ$3:AQ10)</f>
        <v>0.5</v>
      </c>
      <c r="AT10" s="27">
        <v>0</v>
      </c>
      <c r="AU10" s="28">
        <v>1</v>
      </c>
      <c r="AV10" s="29">
        <f>AT10/AU10</f>
        <v>0</v>
      </c>
      <c r="AW10" s="30">
        <f>SUM($AT$3:AT10)/SUM($AU$3:AU10)</f>
        <v>0</v>
      </c>
      <c r="AX10" s="35"/>
      <c r="AY10" s="36"/>
      <c r="AZ10" s="37"/>
      <c r="BA10" s="38"/>
      <c r="BB10" s="20">
        <f t="shared" si="9"/>
        <v>7</v>
      </c>
      <c r="BC10" s="21">
        <f t="shared" si="10"/>
        <v>17</v>
      </c>
      <c r="BD10" s="16">
        <f aca="true" t="shared" si="13" ref="BD10:BD15">BB10/BC10</f>
        <v>0.4117647058823529</v>
      </c>
      <c r="BE10" s="17">
        <f>SUM($BB$3:BB10)/SUM($BC$3:BC10)</f>
        <v>0.46551724137931033</v>
      </c>
    </row>
    <row r="11" spans="1:57" ht="15.75" customHeight="1">
      <c r="A11" s="23" t="s">
        <v>15</v>
      </c>
      <c r="B11" s="35"/>
      <c r="C11" s="36"/>
      <c r="D11" s="37"/>
      <c r="E11" s="38"/>
      <c r="F11" s="27">
        <v>2</v>
      </c>
      <c r="G11" s="28">
        <v>4</v>
      </c>
      <c r="H11" s="29">
        <f t="shared" si="11"/>
        <v>0.5</v>
      </c>
      <c r="I11" s="30">
        <f>SUM($F$3:F11)/SUM($G$3:G11)</f>
        <v>0.45454545454545453</v>
      </c>
      <c r="J11" s="27">
        <v>1</v>
      </c>
      <c r="K11" s="28">
        <v>4</v>
      </c>
      <c r="L11" s="29">
        <f>J11/K11</f>
        <v>0.25</v>
      </c>
      <c r="M11" s="30">
        <f>SUM($J$3:J11)/SUM($K$3:K11)</f>
        <v>0.5</v>
      </c>
      <c r="N11" s="35"/>
      <c r="O11" s="36"/>
      <c r="P11" s="37"/>
      <c r="Q11" s="38"/>
      <c r="R11" s="35"/>
      <c r="S11" s="36"/>
      <c r="T11" s="37"/>
      <c r="U11" s="38"/>
      <c r="V11" s="27">
        <v>2</v>
      </c>
      <c r="W11" s="28">
        <v>5</v>
      </c>
      <c r="X11" s="29">
        <f>V11/W11</f>
        <v>0.4</v>
      </c>
      <c r="Y11" s="30">
        <f>SUM($V$3:V11)/SUM($W$3:W11)</f>
        <v>0.4166666666666667</v>
      </c>
      <c r="Z11" s="27">
        <v>1</v>
      </c>
      <c r="AA11" s="28">
        <v>4</v>
      </c>
      <c r="AB11" s="29">
        <f>Z11/AA11</f>
        <v>0.25</v>
      </c>
      <c r="AC11" s="30">
        <f>SUM($Z$3:Z11)/SUM($AA$3:AA11)</f>
        <v>0.5</v>
      </c>
      <c r="AD11" s="27">
        <v>1</v>
      </c>
      <c r="AE11" s="28">
        <v>3</v>
      </c>
      <c r="AF11" s="29">
        <f>AD11/AE11</f>
        <v>0.3333333333333333</v>
      </c>
      <c r="AG11" s="30">
        <f>SUM($AD$3:AD11)/SUM($AE$3:AE11)</f>
        <v>0.64</v>
      </c>
      <c r="AH11" s="27">
        <v>2</v>
      </c>
      <c r="AI11" s="28">
        <v>5</v>
      </c>
      <c r="AJ11" s="29">
        <f>AH11/AI11</f>
        <v>0.4</v>
      </c>
      <c r="AK11" s="30">
        <f>SUM($AH$3:AH11)/SUM($AI$3:AI11)</f>
        <v>0.38461538461538464</v>
      </c>
      <c r="AL11" s="35"/>
      <c r="AM11" s="36"/>
      <c r="AN11" s="37"/>
      <c r="AO11" s="38"/>
      <c r="AP11" s="27">
        <v>3</v>
      </c>
      <c r="AQ11" s="28">
        <v>4</v>
      </c>
      <c r="AR11" s="29">
        <f t="shared" si="12"/>
        <v>0.75</v>
      </c>
      <c r="AS11" s="30">
        <f>SUM($AP$3:AP11)/SUM($AQ$3:AQ11)</f>
        <v>0.55</v>
      </c>
      <c r="AT11" s="27">
        <v>1</v>
      </c>
      <c r="AU11" s="28">
        <v>4</v>
      </c>
      <c r="AV11" s="29">
        <f>AT11/AU11</f>
        <v>0.25</v>
      </c>
      <c r="AW11" s="30">
        <f>SUM($AT$3:AT11)/SUM($AU$3:AU11)</f>
        <v>0.2</v>
      </c>
      <c r="AX11" s="35"/>
      <c r="AY11" s="36"/>
      <c r="AZ11" s="37"/>
      <c r="BA11" s="38"/>
      <c r="BB11" s="20">
        <f t="shared" si="9"/>
        <v>13</v>
      </c>
      <c r="BC11" s="21">
        <f t="shared" si="10"/>
        <v>33</v>
      </c>
      <c r="BD11" s="16">
        <f t="shared" si="13"/>
        <v>0.3939393939393939</v>
      </c>
      <c r="BE11" s="17">
        <f>SUM($BB$3:BB11)/SUM($BC$3:BC11)</f>
        <v>0.45660377358490567</v>
      </c>
    </row>
    <row r="12" spans="1:57" ht="15.75" customHeight="1">
      <c r="A12" s="23" t="s">
        <v>16</v>
      </c>
      <c r="B12" s="27">
        <v>3</v>
      </c>
      <c r="C12" s="28">
        <v>4</v>
      </c>
      <c r="D12" s="29">
        <f>B12/C12</f>
        <v>0.75</v>
      </c>
      <c r="E12" s="30">
        <f>SUM($B$3:B12)/SUM($C$3:C12)</f>
        <v>0.4</v>
      </c>
      <c r="F12" s="27">
        <v>3</v>
      </c>
      <c r="G12" s="28">
        <v>3</v>
      </c>
      <c r="H12" s="29">
        <f t="shared" si="11"/>
        <v>1</v>
      </c>
      <c r="I12" s="30">
        <f>SUM($F$3:F12)/SUM($G$3:G12)</f>
        <v>0.52</v>
      </c>
      <c r="J12" s="27">
        <v>1</v>
      </c>
      <c r="K12" s="28">
        <v>3</v>
      </c>
      <c r="L12" s="29">
        <f>J12/K12</f>
        <v>0.3333333333333333</v>
      </c>
      <c r="M12" s="30">
        <f>SUM($J$3:J12)/SUM($K$3:K12)</f>
        <v>0.48484848484848486</v>
      </c>
      <c r="N12" s="27">
        <v>2</v>
      </c>
      <c r="O12" s="28">
        <v>3</v>
      </c>
      <c r="P12" s="29">
        <f>N12/O12</f>
        <v>0.6666666666666666</v>
      </c>
      <c r="Q12" s="30">
        <f>SUM($N$3:N12)/SUM($O$3:O12)</f>
        <v>0.47619047619047616</v>
      </c>
      <c r="R12" s="27">
        <v>3</v>
      </c>
      <c r="S12" s="28">
        <v>4</v>
      </c>
      <c r="T12" s="29">
        <f>R12/S12</f>
        <v>0.75</v>
      </c>
      <c r="U12" s="30">
        <f>SUM($R$3:R12)/SUM($S$3:S12)</f>
        <v>0.4444444444444444</v>
      </c>
      <c r="V12" s="27">
        <v>2</v>
      </c>
      <c r="W12" s="28">
        <v>3</v>
      </c>
      <c r="X12" s="29">
        <f>V12/W12</f>
        <v>0.6666666666666666</v>
      </c>
      <c r="Y12" s="30">
        <f>SUM($V$3:V12)/SUM($W$3:W12)</f>
        <v>0.4444444444444444</v>
      </c>
      <c r="Z12" s="27">
        <v>0</v>
      </c>
      <c r="AA12" s="28">
        <v>2</v>
      </c>
      <c r="AB12" s="29">
        <f>Z12/AA12</f>
        <v>0</v>
      </c>
      <c r="AC12" s="30">
        <f>SUM($Z$3:Z12)/SUM($AA$3:AA12)</f>
        <v>0.4583333333333333</v>
      </c>
      <c r="AD12" s="27">
        <v>2</v>
      </c>
      <c r="AE12" s="28">
        <v>4</v>
      </c>
      <c r="AF12" s="29">
        <f>AD12/AE12</f>
        <v>0.5</v>
      </c>
      <c r="AG12" s="30">
        <f>SUM($AD$3:AD12)/SUM($AE$3:AE12)</f>
        <v>0.6206896551724138</v>
      </c>
      <c r="AH12" s="27">
        <v>3</v>
      </c>
      <c r="AI12" s="28">
        <v>4</v>
      </c>
      <c r="AJ12" s="29">
        <f>AH12/AI12</f>
        <v>0.75</v>
      </c>
      <c r="AK12" s="30">
        <f>SUM($AH$3:AH12)/SUM($AI$3:AI12)</f>
        <v>0.43333333333333335</v>
      </c>
      <c r="AL12" s="27">
        <v>2</v>
      </c>
      <c r="AM12" s="28">
        <v>4</v>
      </c>
      <c r="AN12" s="29">
        <f>AL12/AM12</f>
        <v>0.5</v>
      </c>
      <c r="AO12" s="30">
        <f>SUM($AL$3:AL12)/SUM($AM$3:AM12)</f>
        <v>0.39285714285714285</v>
      </c>
      <c r="AP12" s="27">
        <v>1</v>
      </c>
      <c r="AQ12" s="28">
        <v>4</v>
      </c>
      <c r="AR12" s="29">
        <f t="shared" si="12"/>
        <v>0.25</v>
      </c>
      <c r="AS12" s="30">
        <f>SUM($AP$3:AP12)/SUM($AQ$3:AQ12)</f>
        <v>0.5</v>
      </c>
      <c r="AT12" s="27">
        <v>1</v>
      </c>
      <c r="AU12" s="28">
        <v>3</v>
      </c>
      <c r="AV12" s="29">
        <f>AT12/AU12</f>
        <v>0.3333333333333333</v>
      </c>
      <c r="AW12" s="30">
        <f>SUM($AT$3:AT12)/SUM($AU$3:AU12)</f>
        <v>0.25</v>
      </c>
      <c r="AX12" s="35"/>
      <c r="AY12" s="36"/>
      <c r="AZ12" s="37"/>
      <c r="BA12" s="38"/>
      <c r="BB12" s="20">
        <f t="shared" si="9"/>
        <v>23</v>
      </c>
      <c r="BC12" s="21">
        <f t="shared" si="10"/>
        <v>41</v>
      </c>
      <c r="BD12" s="16">
        <f t="shared" si="13"/>
        <v>0.5609756097560976</v>
      </c>
      <c r="BE12" s="17">
        <f>SUM($BB$3:BB12)/SUM($BC$3:BC12)</f>
        <v>0.47058823529411764</v>
      </c>
    </row>
    <row r="13" spans="1:57" ht="15.75" customHeight="1">
      <c r="A13" s="23" t="s">
        <v>17</v>
      </c>
      <c r="B13" s="27">
        <v>1</v>
      </c>
      <c r="C13" s="28">
        <v>3</v>
      </c>
      <c r="D13" s="29">
        <f>B13/C13</f>
        <v>0.3333333333333333</v>
      </c>
      <c r="E13" s="30">
        <f>SUM($B$3:B13)/SUM($C$3:C13)</f>
        <v>0.39285714285714285</v>
      </c>
      <c r="F13" s="27">
        <v>0</v>
      </c>
      <c r="G13" s="28">
        <v>2</v>
      </c>
      <c r="H13" s="29">
        <f>F13/G13</f>
        <v>0</v>
      </c>
      <c r="I13" s="30">
        <f>SUM($F$3:F13)/SUM($G$3:G13)</f>
        <v>0.48148148148148145</v>
      </c>
      <c r="J13" s="27">
        <v>3</v>
      </c>
      <c r="K13" s="28">
        <v>3</v>
      </c>
      <c r="L13" s="29">
        <f>J13/K13</f>
        <v>1</v>
      </c>
      <c r="M13" s="30">
        <f>SUM($J$3:J13)/SUM($K$3:K13)</f>
        <v>0.5277777777777778</v>
      </c>
      <c r="N13" s="35"/>
      <c r="O13" s="36"/>
      <c r="P13" s="37"/>
      <c r="Q13" s="38"/>
      <c r="R13" s="27">
        <v>0</v>
      </c>
      <c r="S13" s="28">
        <v>2</v>
      </c>
      <c r="T13" s="29">
        <f>R13/S13</f>
        <v>0</v>
      </c>
      <c r="U13" s="30">
        <f>SUM($R$3:R13)/SUM($S$3:S13)</f>
        <v>0.41379310344827586</v>
      </c>
      <c r="V13" s="27">
        <v>1</v>
      </c>
      <c r="W13" s="28">
        <v>2</v>
      </c>
      <c r="X13" s="29">
        <f>V13/W13</f>
        <v>0.5</v>
      </c>
      <c r="Y13" s="30">
        <f>SUM($V$3:V13)/SUM($W$3:W13)</f>
        <v>0.4482758620689655</v>
      </c>
      <c r="Z13" s="27">
        <v>0</v>
      </c>
      <c r="AA13" s="28">
        <v>2</v>
      </c>
      <c r="AB13" s="29">
        <f>Z13/AA13</f>
        <v>0</v>
      </c>
      <c r="AC13" s="30">
        <f>SUM($Z$3:Z13)/SUM($AA$3:AA13)</f>
        <v>0.4230769230769231</v>
      </c>
      <c r="AD13" s="27">
        <v>1</v>
      </c>
      <c r="AE13" s="28">
        <v>2</v>
      </c>
      <c r="AF13" s="29">
        <f>AD13/AE13</f>
        <v>0.5</v>
      </c>
      <c r="AG13" s="30">
        <f>SUM($AD$3:AD13)/SUM($AE$3:AE13)</f>
        <v>0.6129032258064516</v>
      </c>
      <c r="AH13" s="27">
        <v>0</v>
      </c>
      <c r="AI13" s="28">
        <v>2</v>
      </c>
      <c r="AJ13" s="29">
        <f>AH13/AI13</f>
        <v>0</v>
      </c>
      <c r="AK13" s="30">
        <f>SUM($AH$3:AH13)/SUM($AI$3:AI13)</f>
        <v>0.40625</v>
      </c>
      <c r="AL13" s="27">
        <v>0</v>
      </c>
      <c r="AM13" s="28">
        <v>2</v>
      </c>
      <c r="AN13" s="29">
        <f>AL13/AM13</f>
        <v>0</v>
      </c>
      <c r="AO13" s="30">
        <f>SUM($AL$3:AL13)/SUM($AM$3:AM13)</f>
        <v>0.36666666666666664</v>
      </c>
      <c r="AP13" s="27">
        <v>0</v>
      </c>
      <c r="AQ13" s="28">
        <v>2</v>
      </c>
      <c r="AR13" s="29">
        <f t="shared" si="12"/>
        <v>0</v>
      </c>
      <c r="AS13" s="30">
        <f>SUM($AP$3:AP13)/SUM($AQ$3:AQ13)</f>
        <v>0.46153846153846156</v>
      </c>
      <c r="AT13" s="35"/>
      <c r="AU13" s="36"/>
      <c r="AV13" s="37"/>
      <c r="AW13" s="38"/>
      <c r="AX13" s="27">
        <v>2</v>
      </c>
      <c r="AY13" s="28">
        <v>2</v>
      </c>
      <c r="AZ13" s="29">
        <f>AX13/AY13</f>
        <v>1</v>
      </c>
      <c r="BA13" s="30">
        <f>SUM($AX$3:AX13)/SUM($AY$3:AY13)</f>
        <v>0.8571428571428571</v>
      </c>
      <c r="BB13" s="20">
        <f t="shared" si="9"/>
        <v>8</v>
      </c>
      <c r="BC13" s="21">
        <f t="shared" si="10"/>
        <v>24</v>
      </c>
      <c r="BD13" s="16">
        <f t="shared" si="13"/>
        <v>0.3333333333333333</v>
      </c>
      <c r="BE13" s="17">
        <f>SUM($BB$3:BB13)/SUM($BC$3:BC13)</f>
        <v>0.46060606060606063</v>
      </c>
    </row>
    <row r="14" spans="1:57" ht="15.75" customHeight="1">
      <c r="A14" s="23" t="s">
        <v>18</v>
      </c>
      <c r="B14" s="27">
        <v>1</v>
      </c>
      <c r="C14" s="28">
        <v>2</v>
      </c>
      <c r="D14" s="29">
        <f>B14/C14</f>
        <v>0.5</v>
      </c>
      <c r="E14" s="30">
        <f>SUM($B$3:B14)/SUM($C$3:C14)</f>
        <v>0.4</v>
      </c>
      <c r="F14" s="27">
        <v>1</v>
      </c>
      <c r="G14" s="28">
        <v>2</v>
      </c>
      <c r="H14" s="29">
        <f>F14/G14</f>
        <v>0.5</v>
      </c>
      <c r="I14" s="30">
        <f>SUM($F$3:F14)/SUM($G$3:G14)</f>
        <v>0.4827586206896552</v>
      </c>
      <c r="J14" s="27">
        <v>0</v>
      </c>
      <c r="K14" s="28">
        <v>3</v>
      </c>
      <c r="L14" s="29">
        <f>J14/K14</f>
        <v>0</v>
      </c>
      <c r="M14" s="30">
        <f>SUM($J$3:J14)/SUM($K$3:K14)</f>
        <v>0.48717948717948717</v>
      </c>
      <c r="N14" s="27">
        <v>1</v>
      </c>
      <c r="O14" s="28">
        <v>2</v>
      </c>
      <c r="P14" s="29">
        <f>N14/O14</f>
        <v>0.5</v>
      </c>
      <c r="Q14" s="30">
        <f>SUM($N$3:N14)/SUM($O$3:O14)</f>
        <v>0.4782608695652174</v>
      </c>
      <c r="R14" s="27">
        <v>1</v>
      </c>
      <c r="S14" s="28">
        <v>2</v>
      </c>
      <c r="T14" s="29">
        <f>R14/S14</f>
        <v>0.5</v>
      </c>
      <c r="U14" s="30">
        <f>SUM($R$3:R14)/SUM($S$3:S14)</f>
        <v>0.41935483870967744</v>
      </c>
      <c r="V14" s="27">
        <v>2</v>
      </c>
      <c r="W14" s="28">
        <v>2</v>
      </c>
      <c r="X14" s="29">
        <f>V14/W14</f>
        <v>1</v>
      </c>
      <c r="Y14" s="30">
        <f>SUM($V$3:V14)/SUM($W$3:W14)</f>
        <v>0.4838709677419355</v>
      </c>
      <c r="Z14" s="27">
        <v>1</v>
      </c>
      <c r="AA14" s="28">
        <v>2</v>
      </c>
      <c r="AB14" s="29">
        <f>Z14/AA14</f>
        <v>0.5</v>
      </c>
      <c r="AC14" s="30">
        <f>SUM($Z$3:Z14)/SUM($AA$3:AA14)</f>
        <v>0.42857142857142855</v>
      </c>
      <c r="AD14" s="27">
        <v>1</v>
      </c>
      <c r="AE14" s="28">
        <v>3</v>
      </c>
      <c r="AF14" s="29">
        <f>AD14/AE14</f>
        <v>0.3333333333333333</v>
      </c>
      <c r="AG14" s="30">
        <f>SUM($AD$3:AD14)/SUM($AE$3:AE14)</f>
        <v>0.5882352941176471</v>
      </c>
      <c r="AH14" s="35"/>
      <c r="AI14" s="36"/>
      <c r="AJ14" s="37"/>
      <c r="AK14" s="38"/>
      <c r="AL14" s="35"/>
      <c r="AM14" s="36"/>
      <c r="AN14" s="37"/>
      <c r="AO14" s="38"/>
      <c r="AP14" s="27">
        <v>1</v>
      </c>
      <c r="AQ14" s="28">
        <v>2</v>
      </c>
      <c r="AR14" s="29">
        <f>AP14/AQ14</f>
        <v>0.5</v>
      </c>
      <c r="AS14" s="30">
        <f>SUM($AP$3:AP14)/SUM($AQ$3:AQ14)</f>
        <v>0.4642857142857143</v>
      </c>
      <c r="AT14" s="27">
        <v>1</v>
      </c>
      <c r="AU14" s="28">
        <v>3</v>
      </c>
      <c r="AV14" s="29">
        <f>AT14/AU14</f>
        <v>0.3333333333333333</v>
      </c>
      <c r="AW14" s="30">
        <f>SUM($AT$3:AT14)/SUM($AU$3:AU14)</f>
        <v>0.2727272727272727</v>
      </c>
      <c r="AX14" s="35"/>
      <c r="AY14" s="36"/>
      <c r="AZ14" s="37"/>
      <c r="BA14" s="38"/>
      <c r="BB14" s="20">
        <f t="shared" si="9"/>
        <v>10</v>
      </c>
      <c r="BC14" s="21">
        <f t="shared" si="10"/>
        <v>23</v>
      </c>
      <c r="BD14" s="16">
        <f t="shared" si="13"/>
        <v>0.43478260869565216</v>
      </c>
      <c r="BE14" s="17">
        <f>SUM($BB$3:BB14)/SUM($BC$3:BC14)</f>
        <v>0.45892351274787535</v>
      </c>
    </row>
    <row r="15" spans="1:57" ht="15.75" customHeight="1" thickBot="1">
      <c r="A15" s="24" t="s">
        <v>19</v>
      </c>
      <c r="B15" s="31"/>
      <c r="C15" s="32"/>
      <c r="D15" s="33"/>
      <c r="E15" s="34"/>
      <c r="F15" s="31"/>
      <c r="G15" s="32"/>
      <c r="H15" s="33"/>
      <c r="I15" s="34"/>
      <c r="J15" s="31"/>
      <c r="K15" s="32"/>
      <c r="L15" s="33"/>
      <c r="M15" s="34"/>
      <c r="N15" s="31"/>
      <c r="O15" s="32"/>
      <c r="P15" s="33"/>
      <c r="Q15" s="34"/>
      <c r="R15" s="31"/>
      <c r="S15" s="32"/>
      <c r="T15" s="33"/>
      <c r="U15" s="34"/>
      <c r="V15" s="31"/>
      <c r="W15" s="32"/>
      <c r="X15" s="33"/>
      <c r="Y15" s="34"/>
      <c r="Z15" s="31"/>
      <c r="AA15" s="32"/>
      <c r="AB15" s="33"/>
      <c r="AC15" s="34"/>
      <c r="AD15" s="31"/>
      <c r="AE15" s="32"/>
      <c r="AF15" s="33"/>
      <c r="AG15" s="34"/>
      <c r="AH15" s="31"/>
      <c r="AI15" s="32"/>
      <c r="AJ15" s="33"/>
      <c r="AK15" s="34"/>
      <c r="AL15" s="31"/>
      <c r="AM15" s="32"/>
      <c r="AN15" s="33"/>
      <c r="AO15" s="34"/>
      <c r="AP15" s="31"/>
      <c r="AQ15" s="32"/>
      <c r="AR15" s="33"/>
      <c r="AS15" s="34"/>
      <c r="AT15" s="31"/>
      <c r="AU15" s="32"/>
      <c r="AV15" s="33"/>
      <c r="AW15" s="34"/>
      <c r="AX15" s="31"/>
      <c r="AY15" s="32"/>
      <c r="AZ15" s="33"/>
      <c r="BA15" s="34"/>
      <c r="BB15" s="25">
        <f t="shared" si="9"/>
        <v>0</v>
      </c>
      <c r="BC15" s="26">
        <f t="shared" si="10"/>
        <v>0</v>
      </c>
      <c r="BD15" s="18" t="e">
        <f t="shared" si="13"/>
        <v>#DIV/0!</v>
      </c>
      <c r="BE15" s="19">
        <f>SUM($BB$3:BB15)/SUM($BC$3:BC15)</f>
        <v>0.45892351274787535</v>
      </c>
    </row>
    <row r="16" spans="2:55" ht="15.75" customHeight="1">
      <c r="B16" s="39">
        <f>SUM(B3:B15)</f>
        <v>12</v>
      </c>
      <c r="C16" s="39">
        <f>SUM(C3:C15)</f>
        <v>30</v>
      </c>
      <c r="F16" s="39">
        <f>SUM(F3:F15)</f>
        <v>14</v>
      </c>
      <c r="G16" s="39">
        <f>SUM(G3:G15)</f>
        <v>29</v>
      </c>
      <c r="J16" s="39">
        <f>SUM(J3:J15)</f>
        <v>19</v>
      </c>
      <c r="K16" s="39">
        <f>SUM(K3:K15)</f>
        <v>39</v>
      </c>
      <c r="N16" s="39">
        <f>SUM(N3:N15)</f>
        <v>11</v>
      </c>
      <c r="O16" s="39">
        <f>SUM(O3:O15)</f>
        <v>23</v>
      </c>
      <c r="R16" s="39">
        <f>SUM(R3:R15)</f>
        <v>13</v>
      </c>
      <c r="S16" s="39">
        <f>SUM(S3:S15)</f>
        <v>31</v>
      </c>
      <c r="V16" s="39">
        <f>SUM(V3:V15)</f>
        <v>15</v>
      </c>
      <c r="W16" s="39">
        <f>SUM(W3:W15)</f>
        <v>31</v>
      </c>
      <c r="Z16" s="39">
        <f>SUM(Z3:Z15)</f>
        <v>12</v>
      </c>
      <c r="AA16" s="39">
        <f>SUM(AA3:AA15)</f>
        <v>28</v>
      </c>
      <c r="AD16" s="39">
        <f>SUM(AD3:AD15)</f>
        <v>20</v>
      </c>
      <c r="AE16" s="39">
        <f>SUM(AE3:AE15)</f>
        <v>34</v>
      </c>
      <c r="AH16" s="39">
        <f>SUM(AH3:AH15)</f>
        <v>13</v>
      </c>
      <c r="AI16" s="39">
        <f>SUM(AI3:AI15)</f>
        <v>32</v>
      </c>
      <c r="AL16" s="39">
        <f>SUM(AL3:AL15)</f>
        <v>11</v>
      </c>
      <c r="AM16" s="39">
        <f>SUM(AM3:AM15)</f>
        <v>30</v>
      </c>
      <c r="AN16" s="10"/>
      <c r="AO16" s="10"/>
      <c r="AP16" s="39">
        <f>SUM(AP3:AP15)</f>
        <v>13</v>
      </c>
      <c r="AQ16" s="39">
        <f>SUM(AQ3:AQ15)</f>
        <v>28</v>
      </c>
      <c r="AR16" s="10"/>
      <c r="AS16" s="10"/>
      <c r="AT16" s="39">
        <f>SUM(AT3:AT15)</f>
        <v>3</v>
      </c>
      <c r="AU16" s="39">
        <f>SUM(AU3:AU15)</f>
        <v>11</v>
      </c>
      <c r="AV16" s="3"/>
      <c r="AX16" s="39">
        <f>SUM(AX3:AX15)</f>
        <v>6</v>
      </c>
      <c r="AY16" s="39">
        <f>SUM(AY3:AY15)</f>
        <v>7</v>
      </c>
      <c r="AZ16" s="3"/>
      <c r="BB16" s="39">
        <f>SUM(BB3:BB15)</f>
        <v>162</v>
      </c>
      <c r="BC16" s="39">
        <f>SUM(BC3:BC15)</f>
        <v>353</v>
      </c>
    </row>
    <row r="17" spans="38:52" ht="15.75" customHeight="1">
      <c r="AL17" s="3"/>
      <c r="AM17" s="11"/>
      <c r="AN17" s="9"/>
      <c r="AO17" s="9"/>
      <c r="AP17" s="9"/>
      <c r="AQ17" s="9"/>
      <c r="AR17" s="9"/>
      <c r="AS17" s="9"/>
      <c r="AT17" s="9"/>
      <c r="AU17" s="3"/>
      <c r="AV17" s="3"/>
      <c r="AX17" s="9"/>
      <c r="AY17" s="3"/>
      <c r="AZ17" s="3"/>
    </row>
    <row r="18" spans="38:52" ht="15.75" customHeight="1">
      <c r="AL18" s="3"/>
      <c r="AM18" s="11"/>
      <c r="AN18" s="5"/>
      <c r="AO18" s="5"/>
      <c r="AP18" s="5"/>
      <c r="AQ18" s="5"/>
      <c r="AR18" s="6"/>
      <c r="AS18" s="5"/>
      <c r="AT18" s="6"/>
      <c r="AU18" s="3"/>
      <c r="AV18" s="3"/>
      <c r="AX18" s="6"/>
      <c r="AY18" s="3"/>
      <c r="AZ18" s="3"/>
    </row>
    <row r="19" spans="38:52" ht="15.75" customHeight="1">
      <c r="AL19" s="3"/>
      <c r="AM19" s="11"/>
      <c r="AN19" s="10"/>
      <c r="AO19" s="10"/>
      <c r="AP19" s="10"/>
      <c r="AQ19" s="10"/>
      <c r="AR19" s="6"/>
      <c r="AS19" s="10"/>
      <c r="AT19" s="6"/>
      <c r="AU19" s="3"/>
      <c r="AV19" s="3"/>
      <c r="AX19" s="6"/>
      <c r="AY19" s="3"/>
      <c r="AZ19" s="3"/>
    </row>
    <row r="20" spans="38:52" ht="15.75" customHeight="1">
      <c r="AL20" s="3"/>
      <c r="AM20" s="4"/>
      <c r="AN20" s="3"/>
      <c r="AO20" s="3"/>
      <c r="AP20" s="3"/>
      <c r="AQ20" s="3"/>
      <c r="AR20" s="6"/>
      <c r="AS20" s="3"/>
      <c r="AT20" s="6"/>
      <c r="AU20" s="3"/>
      <c r="AV20" s="3"/>
      <c r="AX20" s="6"/>
      <c r="AY20" s="3"/>
      <c r="AZ20" s="3"/>
    </row>
    <row r="21" spans="38:52" ht="15.75" customHeight="1">
      <c r="AL21" s="3"/>
      <c r="AM21" s="4"/>
      <c r="AN21" s="3"/>
      <c r="AO21" s="3"/>
      <c r="AP21" s="3"/>
      <c r="AQ21" s="3"/>
      <c r="AR21" s="6"/>
      <c r="AS21" s="3"/>
      <c r="AT21" s="6"/>
      <c r="AU21" s="3"/>
      <c r="AV21" s="3"/>
      <c r="AX21" s="6"/>
      <c r="AY21" s="3"/>
      <c r="AZ21" s="3"/>
    </row>
    <row r="22" spans="38:52" ht="15.75" customHeight="1">
      <c r="AL22" s="3"/>
      <c r="AM22" s="4"/>
      <c r="AN22" s="3"/>
      <c r="AO22" s="3"/>
      <c r="AP22" s="3"/>
      <c r="AQ22" s="3"/>
      <c r="AR22" s="6"/>
      <c r="AS22" s="3"/>
      <c r="AT22" s="6"/>
      <c r="AU22" s="3"/>
      <c r="AV22" s="3"/>
      <c r="AX22" s="6"/>
      <c r="AY22" s="3"/>
      <c r="AZ22" s="3"/>
    </row>
    <row r="23" spans="38:52" ht="15.75" customHeight="1">
      <c r="AL23" s="3"/>
      <c r="AM23" s="4"/>
      <c r="AN23" s="3"/>
      <c r="AO23" s="3"/>
      <c r="AP23" s="3"/>
      <c r="AQ23" s="3"/>
      <c r="AR23" s="6"/>
      <c r="AS23" s="3"/>
      <c r="AT23" s="6"/>
      <c r="AU23" s="3"/>
      <c r="AV23" s="3"/>
      <c r="AX23" s="6"/>
      <c r="AY23" s="3"/>
      <c r="AZ23" s="3"/>
    </row>
    <row r="24" spans="38:52" ht="15.75" customHeight="1">
      <c r="AL24" s="3"/>
      <c r="AM24" s="4"/>
      <c r="AN24" s="3"/>
      <c r="AO24" s="3"/>
      <c r="AP24" s="3"/>
      <c r="AQ24" s="3"/>
      <c r="AR24" s="6"/>
      <c r="AS24" s="3"/>
      <c r="AT24" s="6"/>
      <c r="AU24" s="3"/>
      <c r="AV24" s="3"/>
      <c r="AX24" s="6"/>
      <c r="AY24" s="3"/>
      <c r="AZ24" s="3"/>
    </row>
    <row r="25" spans="38:52" ht="15.75" customHeight="1">
      <c r="AL25" s="3"/>
      <c r="AM25" s="4"/>
      <c r="AN25" s="3"/>
      <c r="AO25" s="3"/>
      <c r="AP25" s="3"/>
      <c r="AQ25" s="3"/>
      <c r="AR25" s="6"/>
      <c r="AS25" s="3"/>
      <c r="AT25" s="6"/>
      <c r="AU25" s="3"/>
      <c r="AV25" s="3"/>
      <c r="AX25" s="6"/>
      <c r="AY25" s="3"/>
      <c r="AZ25" s="3"/>
    </row>
    <row r="26" spans="38:52" ht="15.75" customHeight="1">
      <c r="AL26" s="3"/>
      <c r="AM26" s="4"/>
      <c r="AN26" s="3"/>
      <c r="AO26" s="3"/>
      <c r="AP26" s="3"/>
      <c r="AQ26" s="3"/>
      <c r="AR26" s="6"/>
      <c r="AS26" s="3"/>
      <c r="AT26" s="6"/>
      <c r="AU26" s="3"/>
      <c r="AV26" s="3"/>
      <c r="AX26" s="6"/>
      <c r="AY26" s="3"/>
      <c r="AZ26" s="3"/>
    </row>
    <row r="27" spans="38:52" ht="15.75" customHeight="1">
      <c r="AL27" s="3"/>
      <c r="AM27" s="4"/>
      <c r="AN27" s="3"/>
      <c r="AO27" s="3"/>
      <c r="AP27" s="3"/>
      <c r="AQ27" s="3"/>
      <c r="AR27" s="6"/>
      <c r="AS27" s="3"/>
      <c r="AT27" s="6"/>
      <c r="AU27" s="3"/>
      <c r="AV27" s="3"/>
      <c r="AX27" s="6"/>
      <c r="AY27" s="3"/>
      <c r="AZ27" s="3"/>
    </row>
    <row r="28" spans="38:52" ht="15.75" customHeight="1">
      <c r="AL28" s="3"/>
      <c r="AM28" s="4"/>
      <c r="AN28" s="3"/>
      <c r="AO28" s="3"/>
      <c r="AP28" s="3"/>
      <c r="AQ28" s="3"/>
      <c r="AR28" s="6"/>
      <c r="AS28" s="3"/>
      <c r="AT28" s="6"/>
      <c r="AU28" s="3"/>
      <c r="AV28" s="3"/>
      <c r="AX28" s="6"/>
      <c r="AY28" s="3"/>
      <c r="AZ28" s="3"/>
    </row>
    <row r="29" spans="38:52" ht="15.75" customHeight="1">
      <c r="AL29" s="3"/>
      <c r="AM29" s="4"/>
      <c r="AN29" s="3"/>
      <c r="AO29" s="3"/>
      <c r="AP29" s="3"/>
      <c r="AQ29" s="3"/>
      <c r="AR29" s="6"/>
      <c r="AS29" s="3"/>
      <c r="AT29" s="6"/>
      <c r="AU29" s="3"/>
      <c r="AV29" s="3"/>
      <c r="AX29" s="6"/>
      <c r="AY29" s="3"/>
      <c r="AZ29" s="3"/>
    </row>
    <row r="30" spans="38:52" ht="15.75" customHeight="1">
      <c r="AL30" s="3"/>
      <c r="AM30" s="4"/>
      <c r="AN30" s="7"/>
      <c r="AO30" s="7"/>
      <c r="AP30" s="7"/>
      <c r="AQ30" s="7"/>
      <c r="AR30" s="8"/>
      <c r="AS30" s="7"/>
      <c r="AT30" s="8"/>
      <c r="AU30" s="3"/>
      <c r="AV30" s="3"/>
      <c r="AX30" s="8"/>
      <c r="AY30" s="3"/>
      <c r="AZ30" s="3"/>
    </row>
    <row r="31" spans="38:52" ht="15.75" customHeight="1"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X31" s="3"/>
      <c r="AY31" s="3"/>
      <c r="AZ31" s="3"/>
    </row>
  </sheetData>
  <mergeCells count="14">
    <mergeCell ref="AX1:BA1"/>
    <mergeCell ref="BB1:BE1"/>
    <mergeCell ref="AD1:AG1"/>
    <mergeCell ref="AH1:AK1"/>
    <mergeCell ref="AL1:AO1"/>
    <mergeCell ref="AP1:AS1"/>
    <mergeCell ref="AT1:AW1"/>
    <mergeCell ref="R1:U1"/>
    <mergeCell ref="V1:Y1"/>
    <mergeCell ref="Z1:AC1"/>
    <mergeCell ref="B1:E1"/>
    <mergeCell ref="F1:I1"/>
    <mergeCell ref="J1:M1"/>
    <mergeCell ref="N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Humana User</dc:creator>
  <cp:keywords/>
  <dc:description/>
  <cp:lastModifiedBy>Humana User</cp:lastModifiedBy>
  <dcterms:created xsi:type="dcterms:W3CDTF">2007-05-10T15:21:24Z</dcterms:created>
  <dcterms:modified xsi:type="dcterms:W3CDTF">2009-07-24T12:24:27Z</dcterms:modified>
  <cp:category/>
  <cp:version/>
  <cp:contentType/>
  <cp:contentStatus/>
</cp:coreProperties>
</file>